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X:\企画・管理係\100_突発的事案への対応（フォルダ未分類に限る））\R7\★電力・ガス・食料品等価格高騰重点支援地方交付金\R7(R6年度12・3月補正：繰越分）\04_申請案内・決定通知\02_ホームページ\"/>
    </mc:Choice>
  </mc:AlternateContent>
  <xr:revisionPtr revIDLastSave="0" documentId="13_ncr:1_{0BE5DABE-C9E8-4577-9064-2935DA4632E8}" xr6:coauthVersionLast="47" xr6:coauthVersionMax="47" xr10:uidLastSave="{00000000-0000-0000-0000-000000000000}"/>
  <bookViews>
    <workbookView xWindow="28680" yWindow="-120" windowWidth="29040" windowHeight="15720" tabRatio="837" xr2:uid="{00000000-000D-0000-FFFF-FFFF00000000}"/>
  </bookViews>
  <sheets>
    <sheet name="【様式第1号】　申請書兼請求書" sheetId="40" r:id="rId1"/>
    <sheet name="【別紙】　支給対象事業所内訳書" sheetId="41" r:id="rId2"/>
    <sheet name="通帳等貼付台紙" sheetId="42" r:id="rId3"/>
    <sheet name="リスト" sheetId="33" state="hidden" r:id="rId4"/>
  </sheets>
  <definedNames>
    <definedName name="_xlnm._FilterDatabase" localSheetId="1" hidden="1">'【別紙】　支給対象事業所内訳書'!$O$8:$O$32</definedName>
    <definedName name="_xlnm.Print_Area" localSheetId="1">'【別紙】　支給対象事業所内訳書'!$A$1:$J$34</definedName>
    <definedName name="_xlnm.Print_Area" localSheetId="0">'【様式第1号】　申請書兼請求書'!$A$1:$BA$53</definedName>
    <definedName name="_xlnm.Print_Area" localSheetId="2">通帳等貼付台紙!$A$1:$AO$61</definedName>
    <definedName name="_xlnm.Print_Area">#REF!</definedName>
    <definedName name="XL__015___" localSheetId="1">#REF!</definedName>
    <definedName name="XL__015___" localSheetId="2">#REF!</definedName>
    <definedName name="XL__015__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1" l="1"/>
  <c r="J14" i="41" s="1"/>
  <c r="D15" i="41" l="1"/>
  <c r="J15" i="41" s="1"/>
  <c r="D10" i="41"/>
  <c r="D11" i="41"/>
  <c r="H11" i="41" s="1"/>
  <c r="J11" i="41" s="1"/>
  <c r="D12" i="41"/>
  <c r="D13" i="41"/>
  <c r="D16" i="41"/>
  <c r="D17" i="41"/>
  <c r="J17" i="41" s="1"/>
  <c r="D18" i="41"/>
  <c r="J18" i="41" s="1"/>
  <c r="D19" i="41"/>
  <c r="J19" i="41" s="1"/>
  <c r="D20" i="41"/>
  <c r="D21" i="41"/>
  <c r="J21" i="41" s="1"/>
  <c r="D22" i="41"/>
  <c r="J22" i="41" s="1"/>
  <c r="D23" i="41"/>
  <c r="J23" i="41" s="1"/>
  <c r="D24" i="41"/>
  <c r="D25" i="41"/>
  <c r="J25" i="41" s="1"/>
  <c r="D26" i="41"/>
  <c r="J26" i="41" s="1"/>
  <c r="D27" i="41"/>
  <c r="J27" i="41" s="1"/>
  <c r="D28" i="41"/>
  <c r="D29" i="41"/>
  <c r="J29" i="41" s="1"/>
  <c r="D30" i="41"/>
  <c r="J30" i="41" s="1"/>
  <c r="D31" i="41"/>
  <c r="J31" i="41" s="1"/>
  <c r="D32" i="41"/>
  <c r="D9" i="41"/>
  <c r="D8" i="41"/>
  <c r="H16" i="41" l="1"/>
  <c r="J16" i="41"/>
  <c r="H24" i="41"/>
  <c r="J24" i="41"/>
  <c r="H20" i="41"/>
  <c r="J20" i="41"/>
  <c r="H8" i="41"/>
  <c r="J8" i="41"/>
  <c r="H32" i="41"/>
  <c r="J32" i="41"/>
  <c r="H28" i="41"/>
  <c r="J28" i="41"/>
  <c r="H12" i="41"/>
  <c r="J12" i="41" s="1"/>
  <c r="H31" i="41"/>
  <c r="H27" i="41"/>
  <c r="H23" i="41"/>
  <c r="H19" i="41"/>
  <c r="H15" i="41"/>
  <c r="H30" i="41"/>
  <c r="H26" i="41"/>
  <c r="H22" i="41"/>
  <c r="H18" i="41"/>
  <c r="H14" i="41"/>
  <c r="H10" i="41"/>
  <c r="J10" i="41" s="1"/>
  <c r="H29" i="41"/>
  <c r="H25" i="41"/>
  <c r="H21" i="41"/>
  <c r="H17" i="41"/>
  <c r="H13" i="41"/>
  <c r="J13" i="41" s="1"/>
  <c r="H9" i="41"/>
  <c r="J9" i="41" s="1"/>
  <c r="D34" i="41"/>
  <c r="D33" i="41"/>
  <c r="H4" i="33" l="1"/>
  <c r="H3" i="33" l="1"/>
  <c r="H2" i="33"/>
  <c r="C4" i="41" l="1"/>
  <c r="W18" i="40" s="1"/>
</calcChain>
</file>

<file path=xl/sharedStrings.xml><?xml version="1.0" encoding="utf-8"?>
<sst xmlns="http://schemas.openxmlformats.org/spreadsheetml/2006/main" count="318" uniqueCount="228">
  <si>
    <t>か所</t>
    <rPh sb="1" eb="2">
      <t>ショ</t>
    </rPh>
    <phoneticPr fontId="6"/>
  </si>
  <si>
    <t>訪問系</t>
    <rPh sb="0" eb="2">
      <t>ホウモン</t>
    </rPh>
    <rPh sb="2" eb="3">
      <t>ケイ</t>
    </rPh>
    <phoneticPr fontId="6"/>
  </si>
  <si>
    <t>通所系</t>
    <rPh sb="0" eb="2">
      <t>ツウショ</t>
    </rPh>
    <rPh sb="2" eb="3">
      <t>ケイ</t>
    </rPh>
    <phoneticPr fontId="6"/>
  </si>
  <si>
    <t>人</t>
    <rPh sb="0" eb="1">
      <t>ニン</t>
    </rPh>
    <phoneticPr fontId="6"/>
  </si>
  <si>
    <t>入所系</t>
    <rPh sb="0" eb="2">
      <t>ニュウショ</t>
    </rPh>
    <rPh sb="2" eb="3">
      <t>ケイ</t>
    </rPh>
    <phoneticPr fontId="6"/>
  </si>
  <si>
    <t>令和</t>
    <rPh sb="0" eb="2">
      <t>レイワ</t>
    </rPh>
    <phoneticPr fontId="6"/>
  </si>
  <si>
    <t>年</t>
    <rPh sb="0" eb="1">
      <t>ネン</t>
    </rPh>
    <phoneticPr fontId="6"/>
  </si>
  <si>
    <t>３　振込口座情報</t>
    <rPh sb="2" eb="4">
      <t>フリコミ</t>
    </rPh>
    <rPh sb="4" eb="8">
      <t>コウザジョウホウ</t>
    </rPh>
    <phoneticPr fontId="6"/>
  </si>
  <si>
    <t>金融機関名</t>
    <rPh sb="0" eb="5">
      <t>キンユウキカンメイ</t>
    </rPh>
    <phoneticPr fontId="6"/>
  </si>
  <si>
    <t>支店名</t>
    <rPh sb="0" eb="3">
      <t>シテンメイ</t>
    </rPh>
    <phoneticPr fontId="6"/>
  </si>
  <si>
    <t>金融機関コード</t>
    <phoneticPr fontId="6"/>
  </si>
  <si>
    <t>介護老人福祉施設</t>
    <phoneticPr fontId="6"/>
  </si>
  <si>
    <t>介護老人保健施設</t>
    <phoneticPr fontId="6"/>
  </si>
  <si>
    <t>介護医療院</t>
    <phoneticPr fontId="6"/>
  </si>
  <si>
    <t>介護療養型医療施設</t>
    <phoneticPr fontId="6"/>
  </si>
  <si>
    <t>有料老人ホーム</t>
    <phoneticPr fontId="6"/>
  </si>
  <si>
    <t>サービス付き高齢者向け住宅</t>
    <phoneticPr fontId="6"/>
  </si>
  <si>
    <t>軽費老人ホーム</t>
    <phoneticPr fontId="6"/>
  </si>
  <si>
    <t>養護老人ホーム</t>
    <phoneticPr fontId="6"/>
  </si>
  <si>
    <t>通所介護</t>
    <phoneticPr fontId="6"/>
  </si>
  <si>
    <t>通所リハビリテーション</t>
    <rPh sb="0" eb="2">
      <t>ツウショ</t>
    </rPh>
    <phoneticPr fontId="6"/>
  </si>
  <si>
    <t>訪問介護</t>
    <phoneticPr fontId="6"/>
  </si>
  <si>
    <t>訪問入浴介護</t>
    <phoneticPr fontId="6"/>
  </si>
  <si>
    <t>訪問看護</t>
    <phoneticPr fontId="6"/>
  </si>
  <si>
    <r>
      <t>短期入所療養介護</t>
    </r>
    <r>
      <rPr>
        <sz val="10"/>
        <rFont val="ＭＳ 明朝"/>
        <family val="1"/>
        <charset val="128"/>
      </rPr>
      <t>（空床利用型を除く）</t>
    </r>
    <rPh sb="9" eb="11">
      <t>クウショウ</t>
    </rPh>
    <rPh sb="11" eb="13">
      <t>リヨウ</t>
    </rPh>
    <rPh sb="13" eb="14">
      <t>ガタ</t>
    </rPh>
    <rPh sb="15" eb="16">
      <t>ノゾ</t>
    </rPh>
    <phoneticPr fontId="6"/>
  </si>
  <si>
    <r>
      <t>短期入所生活介護</t>
    </r>
    <r>
      <rPr>
        <sz val="10"/>
        <rFont val="ＭＳ 明朝"/>
        <family val="1"/>
        <charset val="128"/>
      </rPr>
      <t>（空床利用型を除く）</t>
    </r>
    <rPh sb="13" eb="14">
      <t>ガタ</t>
    </rPh>
    <phoneticPr fontId="6"/>
  </si>
  <si>
    <t>入所系</t>
    <rPh sb="0" eb="2">
      <t>ニュウショ</t>
    </rPh>
    <rPh sb="2" eb="3">
      <t>ケイ</t>
    </rPh>
    <phoneticPr fontId="6"/>
  </si>
  <si>
    <t>通所系</t>
    <rPh sb="0" eb="2">
      <t>ツウショ</t>
    </rPh>
    <rPh sb="2" eb="3">
      <t>ケイ</t>
    </rPh>
    <phoneticPr fontId="6"/>
  </si>
  <si>
    <t>訪問系</t>
    <rPh sb="0" eb="2">
      <t>ホウモン</t>
    </rPh>
    <rPh sb="2" eb="3">
      <t>ケイ</t>
    </rPh>
    <phoneticPr fontId="6"/>
  </si>
  <si>
    <t>大牟田市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</si>
  <si>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</si>
  <si>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</si>
  <si>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</si>
  <si>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</si>
  <si>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</si>
  <si>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</si>
  <si>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</si>
  <si>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</si>
  <si>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</si>
  <si>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</si>
  <si>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</si>
  <si>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</si>
  <si>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</si>
  <si>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</si>
  <si>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</si>
  <si>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</si>
  <si>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</si>
  <si>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</si>
  <si>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</si>
  <si>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</si>
  <si>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</si>
  <si>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</si>
  <si>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</si>
  <si>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</si>
  <si>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</si>
  <si>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</si>
  <si>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</si>
  <si>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</si>
  <si>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</si>
  <si>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</si>
  <si>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</si>
  <si>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</si>
  <si>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</si>
  <si>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</si>
  <si>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</si>
  <si>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</si>
  <si>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鞍手町</t>
  </si>
  <si>
    <t>大刀洗町</t>
  </si>
  <si>
    <t>大木町</t>
  </si>
  <si>
    <t>広川町</t>
  </si>
  <si>
    <t>香春町</t>
  </si>
  <si>
    <t>添田町</t>
  </si>
  <si>
    <t>糸田町</t>
  </si>
  <si>
    <t>川崎町</t>
  </si>
  <si>
    <t>大任町</t>
  </si>
  <si>
    <t>赤村</t>
  </si>
  <si>
    <t>福智町</t>
  </si>
  <si>
    <t>苅田町</t>
  </si>
  <si>
    <t>みやこ町</t>
  </si>
  <si>
    <t>吉富町</t>
  </si>
  <si>
    <t>上毛町</t>
  </si>
  <si>
    <t>築上町</t>
  </si>
  <si>
    <t>口座番号（右詰め）</t>
    <rPh sb="0" eb="4">
      <t>コウザバンゴウ</t>
    </rPh>
    <rPh sb="5" eb="6">
      <t>ミギ</t>
    </rPh>
    <rPh sb="6" eb="7">
      <t>ヅ</t>
    </rPh>
    <phoneticPr fontId="6"/>
  </si>
  <si>
    <t>糟屋郡</t>
    <rPh sb="0" eb="3">
      <t>カスヤグン</t>
    </rPh>
    <phoneticPr fontId="6"/>
  </si>
  <si>
    <t>遠賀郡</t>
    <rPh sb="0" eb="3">
      <t>オンガグン</t>
    </rPh>
    <phoneticPr fontId="6"/>
  </si>
  <si>
    <t>小竹町</t>
    <phoneticPr fontId="6"/>
  </si>
  <si>
    <t>鞍手郡</t>
    <rPh sb="0" eb="2">
      <t>クラテ</t>
    </rPh>
    <rPh sb="2" eb="3">
      <t>グン</t>
    </rPh>
    <phoneticPr fontId="6"/>
  </si>
  <si>
    <t>桂川町</t>
    <phoneticPr fontId="6"/>
  </si>
  <si>
    <t>嘉穂郡</t>
    <rPh sb="0" eb="3">
      <t>カホグン</t>
    </rPh>
    <phoneticPr fontId="6"/>
  </si>
  <si>
    <t>筑前町</t>
    <phoneticPr fontId="6"/>
  </si>
  <si>
    <t>朝倉郡</t>
    <rPh sb="0" eb="3">
      <t>アサクラグン</t>
    </rPh>
    <phoneticPr fontId="6"/>
  </si>
  <si>
    <t>東峰村</t>
    <phoneticPr fontId="6"/>
  </si>
  <si>
    <t>三井郡</t>
    <rPh sb="0" eb="2">
      <t>ミイ</t>
    </rPh>
    <rPh sb="2" eb="3">
      <t>グン</t>
    </rPh>
    <phoneticPr fontId="6"/>
  </si>
  <si>
    <t>三潴郡</t>
    <rPh sb="0" eb="3">
      <t>ミズマグン</t>
    </rPh>
    <phoneticPr fontId="6"/>
  </si>
  <si>
    <t>八女郡</t>
    <rPh sb="0" eb="3">
      <t>ヤメグン</t>
    </rPh>
    <phoneticPr fontId="6"/>
  </si>
  <si>
    <t>田川郡</t>
    <rPh sb="0" eb="3">
      <t>タガワグン</t>
    </rPh>
    <phoneticPr fontId="6"/>
  </si>
  <si>
    <t>京都郡</t>
    <rPh sb="0" eb="3">
      <t>ミヤコグン</t>
    </rPh>
    <phoneticPr fontId="6"/>
  </si>
  <si>
    <t>築上郡</t>
    <rPh sb="0" eb="3">
      <t>チクジョウグン</t>
    </rPh>
    <phoneticPr fontId="6"/>
  </si>
  <si>
    <t>申請者</t>
    <rPh sb="0" eb="3">
      <t>シンセイシャ</t>
    </rPh>
    <phoneticPr fontId="6"/>
  </si>
  <si>
    <t>法人住所</t>
    <rPh sb="0" eb="4">
      <t>ホウジンジュウショ</t>
    </rPh>
    <phoneticPr fontId="6"/>
  </si>
  <si>
    <t>〒</t>
    <phoneticPr fontId="6"/>
  </si>
  <si>
    <t>-</t>
    <phoneticPr fontId="6"/>
  </si>
  <si>
    <t>法人名称</t>
    <rPh sb="0" eb="4">
      <t>ホウジンメイショウ</t>
    </rPh>
    <phoneticPr fontId="6"/>
  </si>
  <si>
    <t>代表職・氏名</t>
    <rPh sb="0" eb="2">
      <t>ダイヒョウ</t>
    </rPh>
    <rPh sb="2" eb="3">
      <t>ショク</t>
    </rPh>
    <rPh sb="4" eb="6">
      <t>シメイ</t>
    </rPh>
    <phoneticPr fontId="6"/>
  </si>
  <si>
    <t>円</t>
    <rPh sb="0" eb="1">
      <t>エン</t>
    </rPh>
    <phoneticPr fontId="6"/>
  </si>
  <si>
    <t>口座名義人</t>
    <rPh sb="0" eb="5">
      <t>コウザメイギニン</t>
    </rPh>
    <phoneticPr fontId="6"/>
  </si>
  <si>
    <t>フリガナ</t>
    <phoneticPr fontId="6"/>
  </si>
  <si>
    <t>※口座名義人（フリガナ）は通帳の記載どおりに記入してください。</t>
    <rPh sb="1" eb="3">
      <t>コウザ</t>
    </rPh>
    <rPh sb="3" eb="5">
      <t>メイギ</t>
    </rPh>
    <rPh sb="5" eb="6">
      <t>ニン</t>
    </rPh>
    <rPh sb="13" eb="15">
      <t>ツウチョウ</t>
    </rPh>
    <rPh sb="16" eb="18">
      <t>キサイ</t>
    </rPh>
    <rPh sb="22" eb="24">
      <t>キニュウ</t>
    </rPh>
    <phoneticPr fontId="6"/>
  </si>
  <si>
    <t>１ 普通　 ２ 当座</t>
    <rPh sb="2" eb="4">
      <t>フツウ</t>
    </rPh>
    <rPh sb="8" eb="10">
      <t>トウザ</t>
    </rPh>
    <phoneticPr fontId="6"/>
  </si>
  <si>
    <t>※預金種別については、該当するものに○をつけてください。</t>
    <rPh sb="1" eb="5">
      <t>ヨキンシュベツ</t>
    </rPh>
    <rPh sb="11" eb="13">
      <t>ガイトウ</t>
    </rPh>
    <phoneticPr fontId="6"/>
  </si>
  <si>
    <t>４　誓約事項</t>
    <rPh sb="2" eb="6">
      <t>セイヤクジコウ</t>
    </rPh>
    <phoneticPr fontId="6"/>
  </si>
  <si>
    <t>以下の全ての事項について誓約します。</t>
    <rPh sb="0" eb="2">
      <t>イカ</t>
    </rPh>
    <rPh sb="3" eb="4">
      <t>スベ</t>
    </rPh>
    <rPh sb="6" eb="8">
      <t>ジコウ</t>
    </rPh>
    <rPh sb="12" eb="14">
      <t>セイヤク</t>
    </rPh>
    <phoneticPr fontId="6"/>
  </si>
  <si>
    <t>支給対象要件を満たしていること。</t>
    <rPh sb="0" eb="6">
      <t>シキュウタイショウヨウケン</t>
    </rPh>
    <rPh sb="7" eb="8">
      <t>ミ</t>
    </rPh>
    <phoneticPr fontId="6"/>
  </si>
  <si>
    <t>①</t>
    <phoneticPr fontId="6"/>
  </si>
  <si>
    <t>②</t>
    <phoneticPr fontId="6"/>
  </si>
  <si>
    <t>③</t>
    <phoneticPr fontId="6"/>
  </si>
  <si>
    <t>④</t>
    <phoneticPr fontId="6"/>
  </si>
  <si>
    <t>申請者及び役員等が、福井市暴力団排除条例第２条第１号に規定する暴力団若しくは同条第３号に規定する暴力団員等又は暴力団若しくは同条第２号に規定する暴力団員と社会的に非難されるべき関係を有する者でないこと、かつ将来にわたっても該当しないこと。</t>
    <rPh sb="0" eb="3">
      <t>シンセイシャ</t>
    </rPh>
    <rPh sb="3" eb="4">
      <t>オヨ</t>
    </rPh>
    <rPh sb="5" eb="8">
      <t>ヤクイントウ</t>
    </rPh>
    <rPh sb="103" eb="105">
      <t>ショウライ</t>
    </rPh>
    <rPh sb="111" eb="113">
      <t>ガイトウ</t>
    </rPh>
    <phoneticPr fontId="6"/>
  </si>
  <si>
    <t>以下の必要書類を全て提出するとともに、当該書類に虚偽がないこと。</t>
    <rPh sb="0" eb="2">
      <t>イカ</t>
    </rPh>
    <rPh sb="3" eb="5">
      <t>ヒツヨウ</t>
    </rPh>
    <rPh sb="5" eb="7">
      <t>ショルイ</t>
    </rPh>
    <rPh sb="8" eb="9">
      <t>スベ</t>
    </rPh>
    <rPh sb="10" eb="12">
      <t>テイシュツ</t>
    </rPh>
    <rPh sb="19" eb="21">
      <t>トウガイ</t>
    </rPh>
    <rPh sb="21" eb="23">
      <t>ショルイ</t>
    </rPh>
    <rPh sb="24" eb="26">
      <t>キョギ</t>
    </rPh>
    <phoneticPr fontId="6"/>
  </si>
  <si>
    <t>⑤</t>
    <phoneticPr fontId="6"/>
  </si>
  <si>
    <t>⑥</t>
    <phoneticPr fontId="6"/>
  </si>
  <si>
    <t>前各号のほか、要綱の規定を遵守すること。</t>
    <phoneticPr fontId="6"/>
  </si>
  <si>
    <t>担当者（TEL）</t>
    <rPh sb="0" eb="3">
      <t>タントウシャ</t>
    </rPh>
    <phoneticPr fontId="6"/>
  </si>
  <si>
    <t>日</t>
    <rPh sb="0" eb="1">
      <t>ヒ</t>
    </rPh>
    <phoneticPr fontId="6"/>
  </si>
  <si>
    <t>支店コード</t>
    <rPh sb="0" eb="2">
      <t>シテン</t>
    </rPh>
    <phoneticPr fontId="6"/>
  </si>
  <si>
    <t>口座種別</t>
    <rPh sb="0" eb="2">
      <t>コウザ</t>
    </rPh>
    <phoneticPr fontId="6"/>
  </si>
  <si>
    <t>㊞</t>
    <phoneticPr fontId="6"/>
  </si>
  <si>
    <t>整理番号</t>
    <rPh sb="0" eb="4">
      <t>セイリバンゴウ</t>
    </rPh>
    <phoneticPr fontId="6"/>
  </si>
  <si>
    <t>・振込口座　通帳の写し</t>
    <phoneticPr fontId="6"/>
  </si>
  <si>
    <t>別紙のとおり</t>
    <rPh sb="0" eb="2">
      <t>ベッシ</t>
    </rPh>
    <phoneticPr fontId="6"/>
  </si>
  <si>
    <t>個人情報の取扱いに関して、支給手続きに必要な範囲で、市が共有することに同意すること。</t>
    <rPh sb="0" eb="4">
      <t>コジンジョウホウ</t>
    </rPh>
    <rPh sb="5" eb="7">
      <t>トリアツカ</t>
    </rPh>
    <rPh sb="9" eb="10">
      <t>カン</t>
    </rPh>
    <rPh sb="13" eb="15">
      <t>シキュウ</t>
    </rPh>
    <rPh sb="15" eb="17">
      <t>テツヅ</t>
    </rPh>
    <rPh sb="19" eb="21">
      <t>ヒツヨウ</t>
    </rPh>
    <rPh sb="22" eb="24">
      <t>ハンイ</t>
    </rPh>
    <rPh sb="26" eb="27">
      <t>シ</t>
    </rPh>
    <rPh sb="28" eb="30">
      <t>キョウユウ</t>
    </rPh>
    <phoneticPr fontId="6"/>
  </si>
  <si>
    <t>月</t>
    <rPh sb="0" eb="1">
      <t>ツキ</t>
    </rPh>
    <phoneticPr fontId="6"/>
  </si>
  <si>
    <t>　下記の口座</t>
    <rPh sb="1" eb="3">
      <t>カキ</t>
    </rPh>
    <rPh sb="4" eb="6">
      <t>コウザ</t>
    </rPh>
    <phoneticPr fontId="6"/>
  </si>
  <si>
    <t>　前回支給時の口座</t>
    <rPh sb="1" eb="3">
      <t>ゼンカイ</t>
    </rPh>
    <rPh sb="3" eb="6">
      <t>シキュウジ</t>
    </rPh>
    <rPh sb="7" eb="9">
      <t>コウザ</t>
    </rPh>
    <phoneticPr fontId="6"/>
  </si>
  <si>
    <t>１　交付申請（請求）額</t>
    <rPh sb="2" eb="4">
      <t>コウフ</t>
    </rPh>
    <rPh sb="4" eb="6">
      <t>シンセイ</t>
    </rPh>
    <rPh sb="7" eb="9">
      <t>セイキュウ</t>
    </rPh>
    <rPh sb="10" eb="11">
      <t>ガク</t>
    </rPh>
    <phoneticPr fontId="6"/>
  </si>
  <si>
    <t>２　交付申請（請求）額　内訳</t>
    <rPh sb="2" eb="4">
      <t>コウフ</t>
    </rPh>
    <rPh sb="4" eb="6">
      <t>シンセイ</t>
    </rPh>
    <rPh sb="7" eb="9">
      <t>セイキュウ</t>
    </rPh>
    <rPh sb="10" eb="11">
      <t>ガク</t>
    </rPh>
    <rPh sb="12" eb="14">
      <t>ウチワケ</t>
    </rPh>
    <phoneticPr fontId="6"/>
  </si>
  <si>
    <t>・補助金交付申請書兼請求書（本様式第１号）</t>
    <rPh sb="1" eb="4">
      <t>ホジョキン</t>
    </rPh>
    <rPh sb="4" eb="6">
      <t>コウフ</t>
    </rPh>
    <rPh sb="6" eb="9">
      <t>シンセイショ</t>
    </rPh>
    <rPh sb="9" eb="10">
      <t>ケン</t>
    </rPh>
    <rPh sb="10" eb="13">
      <t>セイキュウショ</t>
    </rPh>
    <rPh sb="14" eb="15">
      <t>ホン</t>
    </rPh>
    <phoneticPr fontId="6"/>
  </si>
  <si>
    <t>・補助金支給対象事業所内訳書（別紙）</t>
    <rPh sb="1" eb="4">
      <t>ホジョキン</t>
    </rPh>
    <rPh sb="15" eb="17">
      <t>ベッシ</t>
    </rPh>
    <phoneticPr fontId="6"/>
  </si>
  <si>
    <t>申請に係る虚偽が判明した場合は、要綱の規定に基づき、補助金の返還に応じること。</t>
    <rPh sb="0" eb="2">
      <t>シンセイ</t>
    </rPh>
    <rPh sb="3" eb="4">
      <t>カカ</t>
    </rPh>
    <rPh sb="5" eb="7">
      <t>キョギ</t>
    </rPh>
    <rPh sb="8" eb="10">
      <t>ハンメイ</t>
    </rPh>
    <rPh sb="12" eb="14">
      <t>バアイ</t>
    </rPh>
    <rPh sb="16" eb="18">
      <t>ヨウコウ</t>
    </rPh>
    <rPh sb="19" eb="21">
      <t>キテイ</t>
    </rPh>
    <rPh sb="22" eb="23">
      <t>モト</t>
    </rPh>
    <rPh sb="26" eb="29">
      <t>ホジョキン</t>
    </rPh>
    <rPh sb="30" eb="32">
      <t>ヘンカン</t>
    </rPh>
    <rPh sb="33" eb="34">
      <t>オウ</t>
    </rPh>
    <phoneticPr fontId="6"/>
  </si>
  <si>
    <t>福井市長　殿</t>
    <rPh sb="0" eb="4">
      <t>フクイシチョウ</t>
    </rPh>
    <rPh sb="5" eb="6">
      <t>ドノ</t>
    </rPh>
    <phoneticPr fontId="6"/>
  </si>
  <si>
    <t>法人名</t>
    <rPh sb="0" eb="1">
      <t>ホウ</t>
    </rPh>
    <rPh sb="1" eb="2">
      <t>ヒト</t>
    </rPh>
    <rPh sb="2" eb="3">
      <t>ナ</t>
    </rPh>
    <phoneticPr fontId="6"/>
  </si>
  <si>
    <t>No.</t>
    <phoneticPr fontId="6"/>
  </si>
  <si>
    <t>事業所名</t>
    <rPh sb="0" eb="3">
      <t>ジギョウショ</t>
    </rPh>
    <rPh sb="3" eb="4">
      <t>メイ</t>
    </rPh>
    <phoneticPr fontId="6"/>
  </si>
  <si>
    <t>事業所番号</t>
    <rPh sb="0" eb="3">
      <t>ジギョウショ</t>
    </rPh>
    <rPh sb="3" eb="5">
      <t>バンゴウ</t>
    </rPh>
    <phoneticPr fontId="6"/>
  </si>
  <si>
    <t>区分</t>
    <rPh sb="0" eb="2">
      <t>クブン</t>
    </rPh>
    <phoneticPr fontId="6"/>
  </si>
  <si>
    <t>サービス種別</t>
    <rPh sb="4" eb="6">
      <t>シュベツ</t>
    </rPh>
    <phoneticPr fontId="6"/>
  </si>
  <si>
    <t>定員数</t>
    <rPh sb="0" eb="2">
      <t>テイイン</t>
    </rPh>
    <rPh sb="2" eb="3">
      <t>スウ</t>
    </rPh>
    <phoneticPr fontId="6"/>
  </si>
  <si>
    <t>訪問系</t>
    <rPh sb="0" eb="2">
      <t>ホウモン</t>
    </rPh>
    <rPh sb="2" eb="3">
      <t>ケイ</t>
    </rPh>
    <phoneticPr fontId="20"/>
  </si>
  <si>
    <t>訪問介護</t>
  </si>
  <si>
    <t>介護老人福祉施設</t>
  </si>
  <si>
    <t>訪問看護</t>
  </si>
  <si>
    <t>訪問リハビリテーション</t>
  </si>
  <si>
    <t>定期巡回・随時対応型訪問介護看護</t>
  </si>
  <si>
    <t>福祉用具貸与</t>
  </si>
  <si>
    <t>居宅介護支援</t>
  </si>
  <si>
    <t>介護予防支援</t>
  </si>
  <si>
    <t>通所系</t>
    <rPh sb="0" eb="2">
      <t>ツウショ</t>
    </rPh>
    <rPh sb="2" eb="3">
      <t>ケイ</t>
    </rPh>
    <phoneticPr fontId="20"/>
  </si>
  <si>
    <t>通所型サービス（第一号通所事業）</t>
    <rPh sb="8" eb="9">
      <t>ダイ</t>
    </rPh>
    <rPh sb="9" eb="11">
      <t>イチゴウ</t>
    </rPh>
    <rPh sb="11" eb="15">
      <t>ツウショジギョウ</t>
    </rPh>
    <phoneticPr fontId="6"/>
  </si>
  <si>
    <t>地域密着型介護老人福祉施設入所者生活介護</t>
    <phoneticPr fontId="6"/>
  </si>
  <si>
    <t>認知症対応型共同生活介護</t>
  </si>
  <si>
    <t>介護老人保健施設</t>
  </si>
  <si>
    <t>介護医療院</t>
  </si>
  <si>
    <t>ケアハウス</t>
  </si>
  <si>
    <t>短期入所療養介護</t>
    <rPh sb="4" eb="8">
      <t>リョウヨウカイゴ</t>
    </rPh>
    <phoneticPr fontId="6"/>
  </si>
  <si>
    <t>養護老人ホーム</t>
    <rPh sb="0" eb="4">
      <t>ヨウゴロウジン</t>
    </rPh>
    <phoneticPr fontId="20"/>
  </si>
  <si>
    <t>小規模多機能型居宅介護</t>
  </si>
  <si>
    <t>補助金　申請（請求）額</t>
    <rPh sb="0" eb="3">
      <t>ホジョキン</t>
    </rPh>
    <rPh sb="4" eb="6">
      <t>シンセイ</t>
    </rPh>
    <rPh sb="7" eb="9">
      <t>セイキュウ</t>
    </rPh>
    <rPh sb="10" eb="11">
      <t>ガク</t>
    </rPh>
    <phoneticPr fontId="6"/>
  </si>
  <si>
    <t>交付額</t>
    <rPh sb="0" eb="2">
      <t>コウフ</t>
    </rPh>
    <rPh sb="2" eb="3">
      <t>ガク</t>
    </rPh>
    <phoneticPr fontId="6"/>
  </si>
  <si>
    <t>入所系</t>
    <rPh sb="0" eb="2">
      <t>ニュウショ</t>
    </rPh>
    <rPh sb="2" eb="3">
      <t>ケイ</t>
    </rPh>
    <phoneticPr fontId="20"/>
  </si>
  <si>
    <t>基準額</t>
    <rPh sb="0" eb="3">
      <t>キジュンガク</t>
    </rPh>
    <phoneticPr fontId="6"/>
  </si>
  <si>
    <t>算定
月数</t>
    <rPh sb="0" eb="2">
      <t>サンテイ</t>
    </rPh>
    <rPh sb="3" eb="5">
      <t>ツキスウ</t>
    </rPh>
    <phoneticPr fontId="6"/>
  </si>
  <si>
    <t>振込口座の通帳の写し　貼付台紙</t>
    <rPh sb="0" eb="2">
      <t>フリコミ</t>
    </rPh>
    <rPh sb="2" eb="4">
      <t>コウザ</t>
    </rPh>
    <rPh sb="5" eb="7">
      <t>ツウチョウ</t>
    </rPh>
    <rPh sb="8" eb="9">
      <t>ウツ</t>
    </rPh>
    <rPh sb="11" eb="12">
      <t>ハ</t>
    </rPh>
    <rPh sb="12" eb="13">
      <t>ツ</t>
    </rPh>
    <rPh sb="13" eb="15">
      <t>ダイシ</t>
    </rPh>
    <phoneticPr fontId="22"/>
  </si>
  <si>
    <t>法人名</t>
    <rPh sb="0" eb="2">
      <t>ホウジン</t>
    </rPh>
    <rPh sb="2" eb="3">
      <t>メイ</t>
    </rPh>
    <phoneticPr fontId="22"/>
  </si>
  <si>
    <t>※適宜コピーして使用してください。</t>
    <rPh sb="1" eb="3">
      <t>テキギ</t>
    </rPh>
    <rPh sb="8" eb="10">
      <t>シヨウ</t>
    </rPh>
    <phoneticPr fontId="22"/>
  </si>
  <si>
    <r>
      <rPr>
        <b/>
        <sz val="20"/>
        <rFont val="BIZ UDP明朝 Medium"/>
        <family val="1"/>
        <charset val="128"/>
      </rPr>
      <t xml:space="preserve">
通帳写し　等　貼り付け台紙</t>
    </r>
    <r>
      <rPr>
        <sz val="14"/>
        <rFont val="BIZ UDP明朝 Medium"/>
        <family val="1"/>
        <charset val="128"/>
      </rPr>
      <t xml:space="preserve">
枠からはみ出しても構いませんが、用紙からはみ出さないでください。
口座名義（カナ）、口座番号等が見えるように　</t>
    </r>
    <r>
      <rPr>
        <u/>
        <sz val="14"/>
        <rFont val="BIZ UDP明朝 Medium"/>
        <family val="1"/>
        <charset val="128"/>
      </rPr>
      <t>重ねずに</t>
    </r>
    <r>
      <rPr>
        <sz val="14"/>
        <rFont val="BIZ UDP明朝 Medium"/>
        <family val="1"/>
        <charset val="128"/>
      </rPr>
      <t>　貼り付けてください。</t>
    </r>
    <rPh sb="8" eb="9">
      <t>ハ</t>
    </rPh>
    <rPh sb="10" eb="11">
      <t>ツ</t>
    </rPh>
    <rPh sb="12" eb="14">
      <t>ダイシ</t>
    </rPh>
    <rPh sb="16" eb="17">
      <t>ワク</t>
    </rPh>
    <rPh sb="21" eb="22">
      <t>ダ</t>
    </rPh>
    <rPh sb="25" eb="26">
      <t>カマ</t>
    </rPh>
    <rPh sb="32" eb="34">
      <t>ヨウシ</t>
    </rPh>
    <rPh sb="38" eb="39">
      <t>ダ</t>
    </rPh>
    <rPh sb="51" eb="53">
      <t>コウザ</t>
    </rPh>
    <rPh sb="53" eb="55">
      <t>メイギ</t>
    </rPh>
    <rPh sb="60" eb="62">
      <t>コウザ</t>
    </rPh>
    <rPh sb="62" eb="64">
      <t>バンゴウ</t>
    </rPh>
    <rPh sb="64" eb="65">
      <t>トウ</t>
    </rPh>
    <rPh sb="66" eb="67">
      <t>ミ</t>
    </rPh>
    <rPh sb="73" eb="74">
      <t>カサ</t>
    </rPh>
    <rPh sb="78" eb="79">
      <t>ハ</t>
    </rPh>
    <rPh sb="80" eb="81">
      <t>ツ</t>
    </rPh>
    <phoneticPr fontId="22"/>
  </si>
  <si>
    <t>整理番号　　</t>
    <rPh sb="0" eb="4">
      <t>セイリバンゴウ</t>
    </rPh>
    <phoneticPr fontId="6"/>
  </si>
  <si>
    <t>通所介護</t>
    <phoneticPr fontId="6"/>
  </si>
  <si>
    <t>通所リハビリテーション</t>
    <phoneticPr fontId="6"/>
  </si>
  <si>
    <t>地域密着型通所介護</t>
    <phoneticPr fontId="6"/>
  </si>
  <si>
    <t>認知症対応型通所介護</t>
    <phoneticPr fontId="6"/>
  </si>
  <si>
    <t>短期入所生活介護</t>
    <phoneticPr fontId="6"/>
  </si>
  <si>
    <t>有料老人ホーム</t>
    <rPh sb="0" eb="2">
      <t>ユウリョウ</t>
    </rPh>
    <rPh sb="2" eb="4">
      <t>ロウジン</t>
    </rPh>
    <phoneticPr fontId="6"/>
  </si>
  <si>
    <t>サービス付き高齢者向け住宅</t>
    <rPh sb="4" eb="5">
      <t>ツ</t>
    </rPh>
    <rPh sb="6" eb="9">
      <t>コウレイシャ</t>
    </rPh>
    <rPh sb="9" eb="10">
      <t>ム</t>
    </rPh>
    <rPh sb="11" eb="13">
      <t>ジュウタク</t>
    </rPh>
    <phoneticPr fontId="6"/>
  </si>
  <si>
    <t xml:space="preserve">   補助金は、次の口座に振り込んでください。(「前回支給時の口座」か「下記の口座」かいずれかを選択)</t>
    <rPh sb="3" eb="6">
      <t>ホジョキン</t>
    </rPh>
    <rPh sb="8" eb="9">
      <t>ツギ</t>
    </rPh>
    <rPh sb="10" eb="12">
      <t>コウザ</t>
    </rPh>
    <rPh sb="13" eb="14">
      <t>フ</t>
    </rPh>
    <rPh sb="15" eb="16">
      <t>コ</t>
    </rPh>
    <rPh sb="25" eb="27">
      <t>ゼンカイ</t>
    </rPh>
    <rPh sb="27" eb="29">
      <t>シキュウ</t>
    </rPh>
    <rPh sb="29" eb="30">
      <t>ジ</t>
    </rPh>
    <rPh sb="31" eb="33">
      <t>コウザ</t>
    </rPh>
    <rPh sb="36" eb="38">
      <t>カキ</t>
    </rPh>
    <rPh sb="39" eb="41">
      <t>コウザ</t>
    </rPh>
    <rPh sb="48" eb="50">
      <t>センタク</t>
    </rPh>
    <phoneticPr fontId="6"/>
  </si>
  <si>
    <t xml:space="preserve">  </t>
    <phoneticPr fontId="6"/>
  </si>
  <si>
    <t>　福井市介護サービス事業所等への物価高騰対策支援事業補助金交付要綱第５条の規定により、</t>
    <rPh sb="16" eb="18">
      <t>ブッカ</t>
    </rPh>
    <rPh sb="18" eb="20">
      <t>コウトウ</t>
    </rPh>
    <rPh sb="20" eb="22">
      <t>タイサク</t>
    </rPh>
    <rPh sb="22" eb="24">
      <t>シエン</t>
    </rPh>
    <rPh sb="24" eb="26">
      <t>ジギョウ</t>
    </rPh>
    <rPh sb="26" eb="29">
      <t>ホジョキン</t>
    </rPh>
    <rPh sb="29" eb="31">
      <t>コウフ</t>
    </rPh>
    <rPh sb="31" eb="33">
      <t>ヨウコウ</t>
    </rPh>
    <phoneticPr fontId="6"/>
  </si>
  <si>
    <t>補助対象
経費</t>
    <rPh sb="0" eb="2">
      <t>ホジョ</t>
    </rPh>
    <rPh sb="2" eb="4">
      <t>タイショウ</t>
    </rPh>
    <rPh sb="5" eb="7">
      <t>ケイヒ</t>
    </rPh>
    <phoneticPr fontId="6"/>
  </si>
  <si>
    <t>訪問系電気料金</t>
    <rPh sb="0" eb="3">
      <t>ホウモンケイ</t>
    </rPh>
    <rPh sb="3" eb="7">
      <t>デンキリョウキン</t>
    </rPh>
    <phoneticPr fontId="20"/>
  </si>
  <si>
    <t>通所系電気料金</t>
    <rPh sb="0" eb="3">
      <t>ツウショケイ</t>
    </rPh>
    <rPh sb="3" eb="7">
      <t>デンキリョウキン</t>
    </rPh>
    <phoneticPr fontId="20"/>
  </si>
  <si>
    <t>入所系電気料金</t>
    <rPh sb="0" eb="3">
      <t>ニュウショケイ</t>
    </rPh>
    <rPh sb="3" eb="7">
      <t>デンキリョウキン</t>
    </rPh>
    <phoneticPr fontId="20"/>
  </si>
  <si>
    <t>通所系食材料費</t>
    <rPh sb="0" eb="3">
      <t>ツウショケイ</t>
    </rPh>
    <rPh sb="3" eb="7">
      <t>ショクザイリョウヒ</t>
    </rPh>
    <phoneticPr fontId="20"/>
  </si>
  <si>
    <t>入所系食材料費</t>
    <rPh sb="3" eb="7">
      <t>ショクザイリョウヒ</t>
    </rPh>
    <phoneticPr fontId="6"/>
  </si>
  <si>
    <t>看護小規模多機能型居宅介護</t>
    <phoneticPr fontId="6"/>
  </si>
  <si>
    <t>・サービス種別毎の定員及び食事の提供が分かる書類（運営規程等）の写し</t>
    <rPh sb="5" eb="7">
      <t>シュベツ</t>
    </rPh>
    <rPh sb="7" eb="8">
      <t>ゴト</t>
    </rPh>
    <rPh sb="9" eb="11">
      <t>テイイン</t>
    </rPh>
    <rPh sb="11" eb="12">
      <t>オヨ</t>
    </rPh>
    <rPh sb="13" eb="15">
      <t>ショクジ</t>
    </rPh>
    <rPh sb="16" eb="18">
      <t>テイキョウ</t>
    </rPh>
    <rPh sb="19" eb="20">
      <t>ワ</t>
    </rPh>
    <rPh sb="22" eb="24">
      <t>ショルイ</t>
    </rPh>
    <rPh sb="25" eb="27">
      <t>ウンエイ</t>
    </rPh>
    <rPh sb="27" eb="29">
      <t>キテイ</t>
    </rPh>
    <rPh sb="29" eb="30">
      <t>ナド</t>
    </rPh>
    <rPh sb="32" eb="33">
      <t>ウツ</t>
    </rPh>
    <phoneticPr fontId="6"/>
  </si>
  <si>
    <t>③</t>
    <phoneticPr fontId="6"/>
  </si>
  <si>
    <r>
      <t xml:space="preserve">福井市介護サービス事業所等への物価高騰対策支援事業補助金交付申請書兼請求書  </t>
    </r>
    <r>
      <rPr>
        <sz val="36"/>
        <rFont val="BIZ UDP明朝 Medium"/>
        <family val="1"/>
        <charset val="128"/>
      </rPr>
      <t>②</t>
    </r>
    <rPh sb="0" eb="3">
      <t>フクイシ</t>
    </rPh>
    <rPh sb="3" eb="5">
      <t>カイゴ</t>
    </rPh>
    <rPh sb="9" eb="12">
      <t>ジギョウショ</t>
    </rPh>
    <rPh sb="12" eb="13">
      <t>トウ</t>
    </rPh>
    <rPh sb="15" eb="17">
      <t>ブッカ</t>
    </rPh>
    <rPh sb="17" eb="19">
      <t>コウトウ</t>
    </rPh>
    <rPh sb="19" eb="21">
      <t>タイサク</t>
    </rPh>
    <rPh sb="21" eb="23">
      <t>シエン</t>
    </rPh>
    <rPh sb="23" eb="25">
      <t>ジギョウ</t>
    </rPh>
    <rPh sb="25" eb="27">
      <t>ホジョ</t>
    </rPh>
    <rPh sb="27" eb="28">
      <t>キン</t>
    </rPh>
    <rPh sb="28" eb="30">
      <t>コウフ</t>
    </rPh>
    <rPh sb="30" eb="33">
      <t>シンセイショ</t>
    </rPh>
    <rPh sb="33" eb="34">
      <t>ケン</t>
    </rPh>
    <rPh sb="34" eb="37">
      <t>セイキュウショ</t>
    </rPh>
    <phoneticPr fontId="6"/>
  </si>
  <si>
    <t>福井県福井市大手３丁目１０－１</t>
    <rPh sb="0" eb="3">
      <t>フクイケン</t>
    </rPh>
    <rPh sb="3" eb="6">
      <t>フクイシ</t>
    </rPh>
    <rPh sb="6" eb="8">
      <t>オオテ</t>
    </rPh>
    <rPh sb="9" eb="11">
      <t>チョウメ</t>
    </rPh>
    <phoneticPr fontId="6"/>
  </si>
  <si>
    <t>社会福祉法人　●●会</t>
    <rPh sb="0" eb="6">
      <t>シャカイフクシホウジン</t>
    </rPh>
    <rPh sb="9" eb="10">
      <t>カイ</t>
    </rPh>
    <phoneticPr fontId="6"/>
  </si>
  <si>
    <t>理事長　　▲▲　▲▲</t>
    <rPh sb="0" eb="3">
      <t>リジチョウ</t>
    </rPh>
    <phoneticPr fontId="6"/>
  </si>
  <si>
    <t>××　××</t>
    <phoneticPr fontId="6"/>
  </si>
  <si>
    <r>
      <t>（TEL：　</t>
    </r>
    <r>
      <rPr>
        <sz val="14"/>
        <color rgb="FFFF0000"/>
        <rFont val="BIZ UDP明朝 Medium"/>
        <family val="1"/>
        <charset val="128"/>
      </rPr>
      <t>20-5715</t>
    </r>
    <r>
      <rPr>
        <sz val="14"/>
        <color theme="1"/>
        <rFont val="BIZ UDP明朝 Medium"/>
        <family val="1"/>
        <charset val="128"/>
      </rPr>
      <t>　）</t>
    </r>
    <phoneticPr fontId="6"/>
  </si>
  <si>
    <t>●●　銀行</t>
    <rPh sb="3" eb="5">
      <t>ギンコウ</t>
    </rPh>
    <phoneticPr fontId="6"/>
  </si>
  <si>
    <t>●●　支店</t>
    <rPh sb="3" eb="5">
      <t>シテン</t>
    </rPh>
    <phoneticPr fontId="6"/>
  </si>
  <si>
    <t>１</t>
    <phoneticPr fontId="6"/>
  </si>
  <si>
    <t>2</t>
  </si>
  <si>
    <t>３</t>
    <phoneticPr fontId="6"/>
  </si>
  <si>
    <t>４</t>
    <phoneticPr fontId="6"/>
  </si>
  <si>
    <t>５</t>
    <phoneticPr fontId="6"/>
  </si>
  <si>
    <t>６</t>
    <phoneticPr fontId="6"/>
  </si>
  <si>
    <t>７</t>
    <phoneticPr fontId="6"/>
  </si>
  <si>
    <t>0</t>
    <phoneticPr fontId="6"/>
  </si>
  <si>
    <t>０</t>
    <phoneticPr fontId="6"/>
  </si>
  <si>
    <t>２</t>
    <phoneticPr fontId="6"/>
  </si>
  <si>
    <t>ｼｬｶｲﾌｸｼﾎｳｼﾞﾝ●●ｶｲ　ﾘｼﾞﾁｮｳ　▲▲　▲▲</t>
    <phoneticPr fontId="6"/>
  </si>
  <si>
    <t>社会福祉法人　●●会　理事長　　▲▲　▲▲</t>
    <phoneticPr fontId="6"/>
  </si>
  <si>
    <t>〇</t>
  </si>
  <si>
    <t>特別養護老人ホーム●●</t>
    <phoneticPr fontId="6"/>
  </si>
  <si>
    <t>デイサービス●●</t>
    <phoneticPr fontId="6"/>
  </si>
  <si>
    <t>ヘルパーステーション●●</t>
    <phoneticPr fontId="6"/>
  </si>
  <si>
    <t>●●介護相談センター</t>
    <rPh sb="2" eb="6">
      <t>カイゴソウダン</t>
    </rPh>
    <phoneticPr fontId="6"/>
  </si>
  <si>
    <t>電気料金</t>
  </si>
  <si>
    <t>食材料費</t>
  </si>
  <si>
    <t>通所介護</t>
  </si>
  <si>
    <t>1870XXXXXX</t>
    <phoneticPr fontId="6"/>
  </si>
  <si>
    <t>社会福祉法人　●●会</t>
    <phoneticPr fontId="6"/>
  </si>
  <si>
    <r>
      <t>書類を添え、下記のとおり</t>
    </r>
    <r>
      <rPr>
        <b/>
        <u/>
        <sz val="16"/>
        <color rgb="FFFF0000"/>
        <rFont val="BIZ UDP明朝 Medium"/>
        <family val="1"/>
        <charset val="128"/>
      </rPr>
      <t>令和７年1月～3月分(電気料[追加分]・食材料費)</t>
    </r>
    <r>
      <rPr>
        <sz val="16"/>
        <color rgb="FFFF0000"/>
        <rFont val="BIZ UDP明朝 Medium"/>
        <family val="1"/>
        <charset val="128"/>
      </rPr>
      <t>を</t>
    </r>
    <r>
      <rPr>
        <sz val="16"/>
        <color theme="1"/>
        <rFont val="BIZ UDP明朝 Medium"/>
        <family val="1"/>
        <charset val="128"/>
      </rPr>
      <t>申請します。</t>
    </r>
    <rPh sb="0" eb="2">
      <t>ショルイ</t>
    </rPh>
    <rPh sb="3" eb="4">
      <t>ソ</t>
    </rPh>
    <rPh sb="6" eb="8">
      <t>カキ</t>
    </rPh>
    <rPh sb="12" eb="14">
      <t>レイワ</t>
    </rPh>
    <rPh sb="15" eb="16">
      <t>ネン</t>
    </rPh>
    <rPh sb="17" eb="18">
      <t>ガツ</t>
    </rPh>
    <rPh sb="20" eb="22">
      <t>ガツブン</t>
    </rPh>
    <rPh sb="23" eb="25">
      <t>デンキ</t>
    </rPh>
    <rPh sb="25" eb="26">
      <t>リョウ</t>
    </rPh>
    <rPh sb="27" eb="30">
      <t>ツイカブン</t>
    </rPh>
    <rPh sb="32" eb="33">
      <t>ショク</t>
    </rPh>
    <rPh sb="33" eb="36">
      <t>ザイリョウヒ</t>
    </rPh>
    <rPh sb="38" eb="40">
      <t>シンセイ</t>
    </rPh>
    <phoneticPr fontId="6"/>
  </si>
  <si>
    <t>（別紙）　　　　　　　　　　　　　福井市介護サービス事業所等への物価高騰対策支援事業補助金　 支給対象事業所内訳書（令和7年1月～3月分）　　　　　　　　　</t>
    <rPh sb="1" eb="3">
      <t>ベッシ</t>
    </rPh>
    <phoneticPr fontId="17"/>
  </si>
  <si>
    <t>食材料費</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</si>
</sst>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quot;名&quot;"/>
    <numFmt numFmtId="178" formatCode="0_);[Red]\(0\)"/>
    <numFmt numFmtId="179" formatCode="0_ "/>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1"/>
      <color theme="1"/>
      <name val="ＭＳ Ｐゴシック"/>
      <family val="3"/>
      <charset val="128"/>
      <scheme val="minor"/>
    </font>
    <font>
      <sz val="12"/>
      <name val="明朝"/>
      <family val="1"/>
    </font>
    <font>
      <sz val="12"/>
      <name val="ＭＳ 明朝"/>
      <family val="1"/>
      <charset val="128"/>
    </font>
    <font>
      <sz val="16"/>
      <name val="BIZ UDP明朝 Medium"/>
      <family val="1"/>
      <charset val="128"/>
    </font>
    <font>
      <sz val="16"/>
      <color rgb="FFFF0000"/>
      <name val="BIZ UDP明朝 Medium"/>
      <family val="1"/>
      <charset val="128"/>
    </font>
    <font>
      <sz val="16"/>
      <color theme="1"/>
      <name val="BIZ UDP明朝 Medium"/>
      <family val="1"/>
      <charset val="128"/>
    </font>
    <font>
      <sz val="22"/>
      <name val="BIZ UDP明朝 Medium"/>
      <family val="1"/>
      <charset val="128"/>
    </font>
    <font>
      <sz val="10"/>
      <color theme="1"/>
      <name val="BIZ UDP明朝 Medium"/>
      <family val="1"/>
      <charset val="128"/>
    </font>
    <font>
      <sz val="6"/>
      <name val="ＭＳ Ｐ明朝"/>
      <family val="1"/>
      <charset val="128"/>
    </font>
    <font>
      <sz val="10"/>
      <name val="BIZ UDP明朝 Medium"/>
      <family val="1"/>
      <charset val="128"/>
    </font>
    <font>
      <sz val="11"/>
      <color theme="1"/>
      <name val="BIZ UDP明朝 Medium"/>
      <family val="1"/>
      <charset val="128"/>
    </font>
    <font>
      <sz val="6"/>
      <name val="ＭＳ Ｐゴシック"/>
      <family val="3"/>
      <charset val="128"/>
      <scheme val="minor"/>
    </font>
    <font>
      <sz val="11"/>
      <name val="BIZ UDP明朝 Medium"/>
      <family val="1"/>
      <charset val="128"/>
    </font>
    <font>
      <sz val="6"/>
      <name val="ＭＳ Ｐゴシック"/>
      <family val="2"/>
      <charset val="128"/>
      <scheme val="minor"/>
    </font>
    <font>
      <b/>
      <sz val="11"/>
      <color theme="1"/>
      <name val="BIZ UDP明朝 Medium"/>
      <family val="1"/>
      <charset val="128"/>
    </font>
    <font>
      <sz val="9"/>
      <color theme="1"/>
      <name val="BIZ UDP明朝 Medium"/>
      <family val="1"/>
      <charset val="128"/>
    </font>
    <font>
      <sz val="14"/>
      <name val="BIZ UDP明朝 Medium"/>
      <family val="1"/>
      <charset val="128"/>
    </font>
    <font>
      <b/>
      <sz val="20"/>
      <name val="BIZ UDP明朝 Medium"/>
      <family val="1"/>
      <charset val="128"/>
    </font>
    <font>
      <u/>
      <sz val="14"/>
      <name val="BIZ UDP明朝 Medium"/>
      <family val="1"/>
      <charset val="128"/>
    </font>
    <font>
      <sz val="9"/>
      <name val="BIZ UDP明朝 Medium"/>
      <family val="1"/>
      <charset val="128"/>
    </font>
    <font>
      <sz val="36"/>
      <name val="BIZ UDP明朝 Medium"/>
      <family val="1"/>
      <charset val="128"/>
    </font>
    <font>
      <sz val="20"/>
      <color theme="1"/>
      <name val="BIZ UDP明朝 Medium"/>
      <family val="1"/>
      <charset val="128"/>
    </font>
    <font>
      <sz val="14"/>
      <color theme="1"/>
      <name val="BIZ UDP明朝 Medium"/>
      <family val="1"/>
      <charset val="128"/>
    </font>
    <font>
      <sz val="14"/>
      <color rgb="FFFF0000"/>
      <name val="BIZ UDP明朝 Medium"/>
      <family val="1"/>
      <charset val="128"/>
    </font>
    <font>
      <sz val="10"/>
      <color rgb="FFFF0000"/>
      <name val="BIZ UDP明朝 Medium"/>
      <family val="1"/>
      <charset val="128"/>
    </font>
    <font>
      <b/>
      <u/>
      <sz val="16"/>
      <color rgb="FFFF0000"/>
      <name val="BIZ UDP明朝 Medium"/>
      <family val="1"/>
      <charset val="128"/>
    </font>
  </fonts>
  <fills count="6">
    <fill>
      <patternFill patternType="none"/>
    </fill>
    <fill>
      <patternFill patternType="gray125"/>
    </fill>
    <fill>
      <patternFill patternType="solid">
        <fgColor rgb="FFE5FE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s>
  <cellStyleXfs count="1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4" fillId="0" borderId="0">
      <alignment vertical="center"/>
    </xf>
    <xf numFmtId="0" fontId="9" fillId="0" borderId="0">
      <alignment vertical="center"/>
    </xf>
    <xf numFmtId="0" fontId="10" fillId="0" borderId="0"/>
    <xf numFmtId="0" fontId="7" fillId="0" borderId="0"/>
    <xf numFmtId="38" fontId="7"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66">
    <xf numFmtId="0" fontId="0" fillId="0" borderId="0" xfId="0">
      <alignment vertical="center"/>
    </xf>
    <xf numFmtId="0" fontId="11" fillId="0" borderId="0" xfId="0" applyFont="1">
      <alignment vertical="center"/>
    </xf>
    <xf numFmtId="38" fontId="11" fillId="0" borderId="0" xfId="8" applyFont="1" applyBorder="1" applyAlignment="1">
      <alignment vertical="center"/>
    </xf>
    <xf numFmtId="38" fontId="0" fillId="0" borderId="0" xfId="8" applyFont="1" applyBorder="1">
      <alignment vertical="center"/>
    </xf>
    <xf numFmtId="0" fontId="11" fillId="0" borderId="0" xfId="0" quotePrefix="1"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pplyProtection="1">
      <alignment horizontal="left" vertical="center" shrinkToFit="1"/>
      <protection locked="0"/>
    </xf>
    <xf numFmtId="0" fontId="12" fillId="0" borderId="0" xfId="0" applyFont="1" applyAlignment="1">
      <alignment horizontal="right" vertical="top"/>
    </xf>
    <xf numFmtId="0" fontId="12" fillId="0" borderId="0" xfId="0" applyFont="1" applyAlignment="1">
      <alignment vertical="top"/>
    </xf>
    <xf numFmtId="0" fontId="12" fillId="0" borderId="0" xfId="0" applyFont="1" applyAlignment="1">
      <alignment horizontal="left" vertical="top" wrapText="1"/>
    </xf>
    <xf numFmtId="0" fontId="12" fillId="0" borderId="0" xfId="0" applyFont="1" applyAlignment="1">
      <alignment vertical="top" wrapText="1"/>
    </xf>
    <xf numFmtId="0" fontId="14" fillId="0" borderId="0" xfId="0" applyFont="1" applyAlignment="1">
      <alignment horizontal="right" vertical="top"/>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2" fillId="0" borderId="20" xfId="0" applyFont="1" applyBorder="1">
      <alignment vertical="center"/>
    </xf>
    <xf numFmtId="0" fontId="16" fillId="0" borderId="0" xfId="0" applyFont="1">
      <alignment vertical="center"/>
    </xf>
    <xf numFmtId="0" fontId="16" fillId="0" borderId="0" xfId="0" applyFont="1" applyAlignment="1">
      <alignment horizontal="center" vertical="center"/>
    </xf>
    <xf numFmtId="0" fontId="18" fillId="0" borderId="0" xfId="0" applyFont="1">
      <alignment vertical="center"/>
    </xf>
    <xf numFmtId="176" fontId="16" fillId="0" borderId="0" xfId="0" applyNumberFormat="1" applyFont="1">
      <alignment vertical="center"/>
    </xf>
    <xf numFmtId="0" fontId="18" fillId="0" borderId="30" xfId="0" applyFont="1" applyBorder="1" applyAlignment="1">
      <alignment horizontal="center" vertical="center" wrapText="1"/>
    </xf>
    <xf numFmtId="0" fontId="18" fillId="0" borderId="30" xfId="0" applyFont="1" applyBorder="1" applyAlignment="1">
      <alignment horizontal="center" vertical="center" shrinkToFit="1"/>
    </xf>
    <xf numFmtId="0" fontId="18" fillId="0" borderId="30" xfId="0" applyFont="1" applyBorder="1" applyAlignment="1">
      <alignment horizontal="center" vertical="center" wrapText="1" shrinkToFit="1"/>
    </xf>
    <xf numFmtId="0" fontId="18" fillId="0" borderId="31" xfId="0" applyFont="1" applyBorder="1" applyAlignment="1">
      <alignment horizontal="center" vertical="center"/>
    </xf>
    <xf numFmtId="0" fontId="19" fillId="0" borderId="0" xfId="0" applyFont="1">
      <alignment vertical="center"/>
    </xf>
    <xf numFmtId="0" fontId="21" fillId="0" borderId="32" xfId="0" applyFont="1" applyBorder="1">
      <alignment vertical="center"/>
    </xf>
    <xf numFmtId="0" fontId="0" fillId="0" borderId="32" xfId="0" applyBorder="1">
      <alignment vertical="center"/>
    </xf>
    <xf numFmtId="0" fontId="18" fillId="0" borderId="33" xfId="0" applyFont="1" applyBorder="1" applyAlignment="1">
      <alignment horizontal="center" vertical="center"/>
    </xf>
    <xf numFmtId="0" fontId="16" fillId="0" borderId="35" xfId="0" applyFont="1" applyBorder="1" applyAlignment="1">
      <alignment horizontal="center" vertical="center" shrinkToFit="1"/>
    </xf>
    <xf numFmtId="0" fontId="18" fillId="0" borderId="37" xfId="0" applyFont="1" applyBorder="1" applyAlignment="1">
      <alignment horizontal="center" vertical="center"/>
    </xf>
    <xf numFmtId="0" fontId="18" fillId="0" borderId="4" xfId="0" applyFont="1" applyBorder="1" applyAlignment="1">
      <alignment vertical="center" shrinkToFit="1"/>
    </xf>
    <xf numFmtId="0" fontId="18" fillId="0" borderId="0" xfId="0" applyFont="1" applyAlignment="1">
      <alignment vertical="center" shrinkToFit="1"/>
    </xf>
    <xf numFmtId="0" fontId="16" fillId="0" borderId="0" xfId="0" applyFont="1" applyAlignment="1">
      <alignment vertical="center" shrinkToFit="1"/>
    </xf>
    <xf numFmtId="0" fontId="21" fillId="0" borderId="0" xfId="0" applyFont="1" applyAlignment="1">
      <alignment vertical="center" shrinkToFit="1"/>
    </xf>
    <xf numFmtId="0" fontId="18" fillId="0" borderId="3" xfId="0" applyFont="1" applyBorder="1" applyAlignment="1">
      <alignment horizontal="center" vertical="center" shrinkToFit="1"/>
    </xf>
    <xf numFmtId="0" fontId="19" fillId="0" borderId="0" xfId="12" applyFont="1">
      <alignment vertical="center"/>
    </xf>
    <xf numFmtId="0" fontId="24" fillId="0" borderId="0" xfId="12" applyFont="1" applyAlignment="1">
      <alignment horizontal="center" vertical="center"/>
    </xf>
    <xf numFmtId="0" fontId="19" fillId="0" borderId="0" xfId="12" applyFont="1" applyAlignment="1">
      <alignment horizontal="center" vertical="center"/>
    </xf>
    <xf numFmtId="0" fontId="24" fillId="0" borderId="0" xfId="12" applyFont="1">
      <alignment vertical="center"/>
    </xf>
    <xf numFmtId="176" fontId="16" fillId="4" borderId="33" xfId="0" applyNumberFormat="1" applyFont="1" applyFill="1" applyBorder="1" applyAlignment="1">
      <alignment horizontal="center" vertical="center" shrinkToFit="1"/>
    </xf>
    <xf numFmtId="176" fontId="16" fillId="4" borderId="6" xfId="0" applyNumberFormat="1" applyFont="1" applyFill="1" applyBorder="1" applyAlignment="1">
      <alignment horizontal="center" vertical="center" shrinkToFit="1"/>
    </xf>
    <xf numFmtId="0" fontId="28" fillId="0" borderId="3" xfId="0" applyFont="1" applyBorder="1" applyAlignment="1">
      <alignment horizontal="center" vertical="center" wrapText="1" shrinkToFit="1"/>
    </xf>
    <xf numFmtId="176" fontId="16" fillId="4" borderId="37" xfId="0" applyNumberFormat="1" applyFont="1" applyFill="1" applyBorder="1" applyAlignment="1">
      <alignment horizontal="center" vertical="center" shrinkToFit="1"/>
    </xf>
    <xf numFmtId="0" fontId="15" fillId="0" borderId="0" xfId="0" applyFont="1" applyAlignment="1">
      <alignment horizontal="center" vertical="center" shrinkToFit="1"/>
    </xf>
    <xf numFmtId="0" fontId="30" fillId="0" borderId="0" xfId="12" applyFont="1" applyAlignment="1">
      <alignment horizontal="left"/>
    </xf>
    <xf numFmtId="0" fontId="33" fillId="2" borderId="33" xfId="0" applyFont="1" applyFill="1" applyBorder="1" applyAlignment="1" applyProtection="1">
      <alignment vertical="center" shrinkToFit="1"/>
      <protection locked="0"/>
    </xf>
    <xf numFmtId="0" fontId="33" fillId="2" borderId="7" xfId="0" applyFont="1" applyFill="1" applyBorder="1" applyAlignment="1" applyProtection="1">
      <alignment vertical="center" shrinkToFit="1"/>
      <protection locked="0"/>
    </xf>
    <xf numFmtId="0" fontId="33" fillId="2" borderId="44" xfId="0" applyFont="1" applyFill="1" applyBorder="1" applyAlignment="1" applyProtection="1">
      <alignment vertical="center" shrinkToFit="1"/>
      <protection locked="0"/>
    </xf>
    <xf numFmtId="0" fontId="33" fillId="2" borderId="21" xfId="0" applyFont="1" applyFill="1" applyBorder="1" applyAlignment="1" applyProtection="1">
      <alignment vertical="center" shrinkToFit="1"/>
      <protection locked="0"/>
    </xf>
    <xf numFmtId="0" fontId="33" fillId="2" borderId="36" xfId="0" applyFont="1" applyFill="1" applyBorder="1" applyAlignment="1" applyProtection="1">
      <alignment vertical="center" shrinkToFit="1"/>
      <protection locked="0"/>
    </xf>
    <xf numFmtId="0" fontId="33" fillId="2" borderId="31" xfId="0" applyFont="1" applyFill="1" applyBorder="1" applyAlignment="1" applyProtection="1">
      <alignment horizontal="center" vertical="center" shrinkToFit="1"/>
      <protection locked="0"/>
    </xf>
    <xf numFmtId="49" fontId="33" fillId="2" borderId="34" xfId="0" applyNumberFormat="1" applyFont="1" applyFill="1" applyBorder="1" applyAlignment="1" applyProtection="1">
      <alignment horizontal="center" vertical="center" shrinkToFit="1"/>
      <protection locked="0"/>
    </xf>
    <xf numFmtId="49" fontId="33" fillId="2" borderId="33" xfId="0" applyNumberFormat="1" applyFont="1" applyFill="1" applyBorder="1" applyAlignment="1" applyProtection="1">
      <alignment horizontal="center" vertical="center" shrinkToFit="1"/>
      <protection locked="0"/>
    </xf>
    <xf numFmtId="0" fontId="33" fillId="2" borderId="37" xfId="0" applyFont="1" applyFill="1" applyBorder="1" applyAlignment="1" applyProtection="1">
      <alignment vertical="center" shrinkToFit="1"/>
      <protection locked="0"/>
    </xf>
    <xf numFmtId="49" fontId="33" fillId="2" borderId="37" xfId="0" applyNumberFormat="1" applyFont="1" applyFill="1" applyBorder="1" applyAlignment="1" applyProtection="1">
      <alignment horizontal="center" vertical="center" shrinkToFit="1"/>
      <protection locked="0"/>
    </xf>
    <xf numFmtId="177" fontId="33" fillId="4" borderId="31" xfId="0" applyNumberFormat="1" applyFont="1" applyFill="1" applyBorder="1" applyAlignment="1" applyProtection="1">
      <alignment horizontal="center" vertical="center" shrinkToFit="1"/>
      <protection locked="0"/>
    </xf>
    <xf numFmtId="177" fontId="33" fillId="4" borderId="33" xfId="0" applyNumberFormat="1" applyFont="1" applyFill="1" applyBorder="1" applyAlignment="1" applyProtection="1">
      <alignment horizontal="center" vertical="center" shrinkToFit="1"/>
      <protection locked="0"/>
    </xf>
    <xf numFmtId="177" fontId="33" fillId="4" borderId="35" xfId="0" applyNumberFormat="1" applyFont="1" applyFill="1" applyBorder="1" applyAlignment="1" applyProtection="1">
      <alignment horizontal="center" vertical="center" shrinkToFit="1"/>
      <protection locked="0"/>
    </xf>
    <xf numFmtId="177" fontId="33" fillId="4" borderId="37" xfId="0" applyNumberFormat="1" applyFont="1" applyFill="1" applyBorder="1" applyAlignment="1" applyProtection="1">
      <alignment horizontal="center" vertical="center" shrinkToFit="1"/>
      <protection locked="0"/>
    </xf>
    <xf numFmtId="0" fontId="33" fillId="2" borderId="45" xfId="0" applyFont="1" applyFill="1" applyBorder="1" applyAlignment="1" applyProtection="1">
      <alignment vertical="center" shrinkToFit="1"/>
      <protection locked="0"/>
    </xf>
    <xf numFmtId="0" fontId="16" fillId="2" borderId="5" xfId="0" applyFont="1" applyFill="1" applyBorder="1" applyAlignment="1" applyProtection="1">
      <alignment horizontal="center" vertical="center" shrinkToFit="1"/>
      <protection locked="0"/>
    </xf>
    <xf numFmtId="176" fontId="18" fillId="0" borderId="33" xfId="0" applyNumberFormat="1" applyFont="1" applyBorder="1" applyAlignment="1">
      <alignment vertical="center" shrinkToFit="1"/>
    </xf>
    <xf numFmtId="0" fontId="14" fillId="0" borderId="0" xfId="0" applyFont="1" applyAlignment="1">
      <alignment horizontal="left"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1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21"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shrinkToFit="1"/>
    </xf>
    <xf numFmtId="0" fontId="12" fillId="0" borderId="0" xfId="0" applyFont="1" applyAlignment="1">
      <alignment horizontal="center" vertical="center" shrinkToFit="1"/>
    </xf>
    <xf numFmtId="49" fontId="13" fillId="2" borderId="1" xfId="0" applyNumberFormat="1" applyFont="1" applyFill="1" applyBorder="1" applyAlignment="1" applyProtection="1">
      <alignment horizontal="center" vertical="center" shrinkToFit="1"/>
      <protection locked="0"/>
    </xf>
    <xf numFmtId="49" fontId="13" fillId="2" borderId="2" xfId="0" applyNumberFormat="1" applyFont="1" applyFill="1" applyBorder="1" applyAlignment="1" applyProtection="1">
      <alignment horizontal="center" vertical="center" shrinkToFit="1"/>
      <protection locked="0"/>
    </xf>
    <xf numFmtId="0" fontId="12" fillId="0" borderId="0" xfId="0" applyFont="1" applyAlignment="1">
      <alignment horizontal="left" vertical="top" wrapText="1"/>
    </xf>
    <xf numFmtId="49" fontId="13" fillId="2" borderId="27" xfId="0" applyNumberFormat="1" applyFont="1" applyFill="1" applyBorder="1" applyAlignment="1" applyProtection="1">
      <alignment horizontal="center" vertical="center" shrinkToFit="1"/>
      <protection locked="0"/>
    </xf>
    <xf numFmtId="49" fontId="13" fillId="2" borderId="26" xfId="0" applyNumberFormat="1" applyFont="1" applyFill="1" applyBorder="1" applyAlignment="1" applyProtection="1">
      <alignment horizontal="center" vertical="center" shrinkToFit="1"/>
      <protection locked="0"/>
    </xf>
    <xf numFmtId="49" fontId="13" fillId="2"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38" fontId="15" fillId="0" borderId="0" xfId="8" applyFont="1" applyFill="1" applyBorder="1" applyAlignment="1">
      <alignment horizontal="center" vertical="center" wrapText="1"/>
    </xf>
    <xf numFmtId="38" fontId="15" fillId="0" borderId="5" xfId="8" applyFont="1" applyFill="1" applyBorder="1" applyAlignment="1">
      <alignment horizontal="center"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2" borderId="0" xfId="0" applyFont="1" applyFill="1" applyAlignment="1">
      <alignment horizontal="center"/>
    </xf>
    <xf numFmtId="0" fontId="12" fillId="0" borderId="0" xfId="0" applyFont="1" applyAlignment="1">
      <alignment horizontal="center"/>
    </xf>
    <xf numFmtId="0" fontId="13" fillId="2" borderId="22"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shrinkToFit="1"/>
      <protection locked="0"/>
    </xf>
    <xf numFmtId="0" fontId="13" fillId="2" borderId="23" xfId="0" applyFont="1" applyFill="1" applyBorder="1" applyAlignment="1" applyProtection="1">
      <alignment horizontal="center" vertical="center" shrinkToFit="1"/>
      <protection locked="0"/>
    </xf>
    <xf numFmtId="0" fontId="13" fillId="2" borderId="17"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13" fillId="2" borderId="18"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2" fillId="3" borderId="8"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49" fontId="13" fillId="2" borderId="13" xfId="0" applyNumberFormat="1" applyFont="1" applyFill="1" applyBorder="1" applyAlignment="1" applyProtection="1">
      <alignment horizontal="center" vertical="center" shrinkToFit="1"/>
      <protection locked="0"/>
    </xf>
    <xf numFmtId="0" fontId="12" fillId="0" borderId="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7" xfId="0" applyFont="1" applyBorder="1" applyAlignment="1">
      <alignment horizontal="center" vertical="center" shrinkToFit="1"/>
    </xf>
    <xf numFmtId="49" fontId="13" fillId="2" borderId="7" xfId="0" applyNumberFormat="1" applyFont="1" applyFill="1" applyBorder="1" applyAlignment="1" applyProtection="1">
      <alignment horizontal="center" vertical="center" shrinkToFit="1"/>
      <protection locked="0"/>
    </xf>
    <xf numFmtId="49" fontId="13" fillId="2" borderId="19" xfId="0" applyNumberFormat="1" applyFont="1" applyFill="1" applyBorder="1" applyAlignment="1" applyProtection="1">
      <alignment horizontal="center" vertical="center" shrinkToFit="1"/>
      <protection locked="0"/>
    </xf>
    <xf numFmtId="0" fontId="14" fillId="0" borderId="0" xfId="0" applyFont="1" applyAlignment="1">
      <alignment horizontal="center" vertical="center"/>
    </xf>
    <xf numFmtId="178" fontId="13" fillId="2" borderId="5" xfId="0" quotePrefix="1" applyNumberFormat="1" applyFont="1" applyFill="1" applyBorder="1" applyAlignment="1" applyProtection="1">
      <alignment horizontal="center" vertical="center"/>
      <protection locked="0"/>
    </xf>
    <xf numFmtId="0" fontId="13" fillId="2" borderId="0" xfId="0" applyFont="1" applyFill="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center" vertical="center"/>
      <protection locked="0"/>
    </xf>
    <xf numFmtId="0" fontId="31" fillId="2" borderId="2" xfId="0" applyFont="1" applyFill="1" applyBorder="1" applyAlignment="1" applyProtection="1">
      <alignment horizontal="left" vertical="center"/>
      <protection locked="0"/>
    </xf>
    <xf numFmtId="0" fontId="13" fillId="2" borderId="5"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49" fontId="13" fillId="2" borderId="6" xfId="0" applyNumberFormat="1" applyFont="1" applyFill="1" applyBorder="1" applyAlignment="1" applyProtection="1">
      <alignment horizontal="center" vertical="center" shrinkToFit="1"/>
      <protection locked="0"/>
    </xf>
    <xf numFmtId="0" fontId="12" fillId="3" borderId="5" xfId="0" applyFont="1" applyFill="1" applyBorder="1" applyAlignment="1">
      <alignment horizontal="left" vertical="center" shrinkToFit="1"/>
    </xf>
    <xf numFmtId="0" fontId="12" fillId="0" borderId="0" xfId="0" applyFont="1" applyAlignment="1">
      <alignment horizontal="left" vertical="center"/>
    </xf>
    <xf numFmtId="0" fontId="12" fillId="2" borderId="28"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12" fillId="2" borderId="24"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protection locked="0"/>
    </xf>
    <xf numFmtId="0" fontId="12" fillId="0" borderId="25" xfId="0" applyFont="1" applyBorder="1" applyAlignment="1">
      <alignment horizontal="center" vertical="center"/>
    </xf>
    <xf numFmtId="0" fontId="13" fillId="2" borderId="4" xfId="0" applyFont="1" applyFill="1" applyBorder="1" applyAlignment="1" applyProtection="1">
      <alignment horizontal="left" vertical="center" wrapText="1"/>
      <protection locked="0"/>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6" fillId="0" borderId="5" xfId="0" applyFont="1" applyBorder="1" applyAlignment="1">
      <alignment horizontal="center" vertical="center" shrinkToFit="1"/>
    </xf>
    <xf numFmtId="0" fontId="16" fillId="0" borderId="0" xfId="6" applyFont="1" applyAlignment="1">
      <alignment horizontal="left" vertical="center"/>
    </xf>
    <xf numFmtId="0" fontId="18" fillId="0" borderId="30" xfId="0" applyFont="1" applyBorder="1" applyAlignment="1">
      <alignment horizontal="center" vertical="center"/>
    </xf>
    <xf numFmtId="0" fontId="33" fillId="2" borderId="30" xfId="0" applyFont="1" applyFill="1" applyBorder="1" applyAlignment="1" applyProtection="1">
      <alignment horizontal="center" vertical="center" shrinkToFit="1"/>
      <protection locked="0"/>
    </xf>
    <xf numFmtId="176" fontId="16" fillId="0" borderId="30" xfId="0" applyNumberFormat="1" applyFont="1" applyBorder="1" applyAlignment="1">
      <alignment horizontal="center" vertical="center" shrinkToFit="1"/>
    </xf>
    <xf numFmtId="0" fontId="16" fillId="0" borderId="30" xfId="0" applyFont="1" applyBorder="1" applyAlignment="1">
      <alignment horizontal="center" vertical="center" shrinkToFit="1"/>
    </xf>
    <xf numFmtId="0" fontId="23" fillId="5" borderId="38" xfId="12" applyFont="1" applyFill="1" applyBorder="1" applyAlignment="1">
      <alignment horizontal="center" vertical="center"/>
    </xf>
    <xf numFmtId="0" fontId="23" fillId="5" borderId="39" xfId="12" applyFont="1" applyFill="1" applyBorder="1" applyAlignment="1">
      <alignment horizontal="center" vertical="center"/>
    </xf>
    <xf numFmtId="0" fontId="23" fillId="5" borderId="40" xfId="12" applyFont="1" applyFill="1" applyBorder="1" applyAlignment="1">
      <alignment horizontal="center" vertical="center"/>
    </xf>
    <xf numFmtId="0" fontId="19" fillId="2" borderId="41" xfId="12" applyFont="1" applyFill="1" applyBorder="1" applyAlignment="1" applyProtection="1">
      <alignment horizontal="left" vertical="center"/>
      <protection locked="0"/>
    </xf>
    <xf numFmtId="0" fontId="19" fillId="2" borderId="29" xfId="12" applyFont="1" applyFill="1" applyBorder="1" applyAlignment="1" applyProtection="1">
      <alignment horizontal="left" vertical="center"/>
      <protection locked="0"/>
    </xf>
    <xf numFmtId="0" fontId="25" fillId="0" borderId="6" xfId="12" applyFont="1" applyBorder="1" applyAlignment="1">
      <alignment horizontal="center" vertical="top" wrapText="1"/>
    </xf>
    <xf numFmtId="0" fontId="25" fillId="0" borderId="4" xfId="12" applyFont="1" applyBorder="1" applyAlignment="1">
      <alignment horizontal="center" vertical="top" wrapText="1"/>
    </xf>
    <xf numFmtId="0" fontId="25" fillId="0" borderId="7" xfId="12" applyFont="1" applyBorder="1" applyAlignment="1">
      <alignment horizontal="center" vertical="top" wrapText="1"/>
    </xf>
    <xf numFmtId="0" fontId="25" fillId="0" borderId="22" xfId="12" applyFont="1" applyBorder="1" applyAlignment="1">
      <alignment horizontal="center" vertical="top" wrapText="1"/>
    </xf>
    <xf numFmtId="0" fontId="25" fillId="0" borderId="0" xfId="12" applyFont="1" applyAlignment="1">
      <alignment horizontal="center" vertical="top" wrapText="1"/>
    </xf>
    <xf numFmtId="0" fontId="25" fillId="0" borderId="21" xfId="12" applyFont="1" applyBorder="1" applyAlignment="1">
      <alignment horizontal="center" vertical="top" wrapText="1"/>
    </xf>
    <xf numFmtId="0" fontId="25" fillId="0" borderId="42" xfId="12" applyFont="1" applyBorder="1" applyAlignment="1">
      <alignment horizontal="center" vertical="top" wrapText="1"/>
    </xf>
    <xf numFmtId="0" fontId="25" fillId="0" borderId="5" xfId="12" applyFont="1" applyBorder="1" applyAlignment="1">
      <alignment horizontal="center" vertical="top" wrapText="1"/>
    </xf>
    <xf numFmtId="0" fontId="25" fillId="0" borderId="43" xfId="12" applyFont="1" applyBorder="1" applyAlignment="1">
      <alignment horizontal="center" vertical="top" wrapText="1"/>
    </xf>
    <xf numFmtId="0" fontId="19" fillId="0" borderId="4" xfId="12" applyFont="1" applyBorder="1" applyAlignment="1">
      <alignment horizontal="center" vertical="center"/>
    </xf>
    <xf numFmtId="0" fontId="19" fillId="0" borderId="0" xfId="12" applyFont="1" applyAlignment="1">
      <alignment horizontal="center" vertical="center"/>
    </xf>
    <xf numFmtId="0" fontId="19" fillId="2" borderId="4" xfId="12" applyFont="1" applyFill="1" applyBorder="1" applyAlignment="1">
      <alignment horizontal="center" vertical="center"/>
    </xf>
    <xf numFmtId="0" fontId="19" fillId="2" borderId="0" xfId="12" applyFont="1" applyFill="1" applyAlignment="1">
      <alignment horizontal="center" vertical="center"/>
    </xf>
    <xf numFmtId="179" fontId="33" fillId="2" borderId="33" xfId="0" applyNumberFormat="1" applyFont="1" applyFill="1" applyBorder="1" applyAlignment="1" applyProtection="1">
      <alignment horizontal="center" vertical="center" shrinkToFit="1"/>
      <protection locked="0"/>
    </xf>
  </cellXfs>
  <cellStyles count="13">
    <cellStyle name="パーセント 2" xfId="2" xr:uid="{00000000-0005-0000-0000-000000000000}"/>
    <cellStyle name="桁区切り" xfId="8" builtinId="6"/>
    <cellStyle name="桁区切り 2" xfId="1" xr:uid="{00000000-0005-0000-0000-000002000000}"/>
    <cellStyle name="桁区切り 3" xfId="11" xr:uid="{BF14D9F6-6D7D-43F4-866B-E6AA50AE2D38}"/>
    <cellStyle name="標準" xfId="0" builtinId="0"/>
    <cellStyle name="標準 2" xfId="3" xr:uid="{00000000-0005-0000-0000-000004000000}"/>
    <cellStyle name="標準 3" xfId="4" xr:uid="{00000000-0005-0000-0000-000005000000}"/>
    <cellStyle name="標準 3 2" xfId="7" xr:uid="{00000000-0005-0000-0000-000006000000}"/>
    <cellStyle name="標準 4" xfId="5" xr:uid="{00000000-0005-0000-0000-000007000000}"/>
    <cellStyle name="標準 5" xfId="6" xr:uid="{00000000-0005-0000-0000-000008000000}"/>
    <cellStyle name="標準 6" xfId="9" xr:uid="{00000000-0005-0000-0000-000009000000}"/>
    <cellStyle name="標準 6 2" xfId="12" xr:uid="{D23661C3-E8B2-43C3-BFF3-75FF3AA1F6A6}"/>
    <cellStyle name="標準 7" xfId="10" xr:uid="{05C19518-4140-41FC-B9E2-E94C8F9BDFE4}"/>
  </cellStyles>
  <dxfs count="5">
    <dxf>
      <fill>
        <patternFill>
          <bgColor rgb="FFE5FEFF"/>
        </patternFill>
      </fill>
    </dxf>
    <dxf>
      <fill>
        <patternFill patternType="solid">
          <bgColor theme="0" tint="-0.14996795556505021"/>
        </patternFill>
      </fill>
    </dxf>
    <dxf>
      <fill>
        <patternFill>
          <bgColor rgb="FFE5FEFF"/>
        </patternFill>
      </fill>
    </dxf>
    <dxf>
      <fill>
        <patternFill patternType="solid">
          <bgColor theme="0" tint="-0.14996795556505021"/>
        </patternFill>
      </fill>
    </dxf>
    <dxf>
      <font>
        <b val="0"/>
        <i val="0"/>
        <color theme="0" tint="-0.24994659260841701"/>
      </font>
      <fill>
        <patternFill>
          <bgColor theme="0" tint="-0.24994659260841701"/>
        </patternFill>
      </fill>
    </dxf>
  </dxfs>
  <tableStyles count="0" defaultTableStyle="TableStyleMedium2" defaultPivotStyle="PivotStyleLight16"/>
  <colors>
    <mruColors>
      <color rgb="FFE5FEFF"/>
      <color rgb="FFCDFFFF"/>
      <color rgb="FF000000"/>
      <color rgb="FF00FF00"/>
      <color rgb="FFFF00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10584</xdr:colOff>
      <xdr:row>34</xdr:row>
      <xdr:rowOff>1042</xdr:rowOff>
    </xdr:from>
    <xdr:to>
      <xdr:col>0</xdr:col>
      <xdr:colOff>154584</xdr:colOff>
      <xdr:row>34</xdr:row>
      <xdr:rowOff>1042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0584" y="9557792"/>
          <a:ext cx="144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4236</xdr:colOff>
      <xdr:row>14</xdr:row>
      <xdr:rowOff>268818</xdr:rowOff>
    </xdr:from>
    <xdr:to>
      <xdr:col>0</xdr:col>
      <xdr:colOff>148236</xdr:colOff>
      <xdr:row>14</xdr:row>
      <xdr:rowOff>268818</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236" y="4216401"/>
          <a:ext cx="144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74082</xdr:colOff>
      <xdr:row>8</xdr:row>
      <xdr:rowOff>31750</xdr:rowOff>
    </xdr:from>
    <xdr:to>
      <xdr:col>106</xdr:col>
      <xdr:colOff>10583</xdr:colOff>
      <xdr:row>13</xdr:row>
      <xdr:rowOff>69850</xdr:rowOff>
    </xdr:to>
    <xdr:sp macro="" textlink="">
      <xdr:nvSpPr>
        <xdr:cNvPr id="6" name="テキスト ボックス 5">
          <a:extLst>
            <a:ext uri="{FF2B5EF4-FFF2-40B4-BE49-F238E27FC236}">
              <a16:creationId xmlns:a16="http://schemas.microsoft.com/office/drawing/2014/main" id="{D950398F-8E71-4FE6-AFD6-4EDABC80C89C}"/>
            </a:ext>
          </a:extLst>
        </xdr:cNvPr>
        <xdr:cNvSpPr txBox="1"/>
      </xdr:nvSpPr>
      <xdr:spPr>
        <a:xfrm>
          <a:off x="9789582" y="2243667"/>
          <a:ext cx="8911168" cy="1244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3600">
              <a:latin typeface="BIZ UDP明朝 Medium" panose="02020500000000000000" pitchFamily="18" charset="-128"/>
              <a:ea typeface="BIZ UDP明朝 Medium" panose="02020500000000000000" pitchFamily="18" charset="-128"/>
            </a:rPr>
            <a:t>㊞</a:t>
          </a:r>
          <a:r>
            <a:rPr kumimoji="1" lang="ja-JP" altLang="en-US" sz="2800">
              <a:latin typeface="BIZ UDP明朝 Medium" panose="02020500000000000000" pitchFamily="18" charset="-128"/>
              <a:ea typeface="BIZ UDP明朝 Medium" panose="02020500000000000000" pitchFamily="18" charset="-128"/>
            </a:rPr>
            <a:t>の箇所に、法人代表者印（理事長印、代表取締印等）を押印してください。</a:t>
          </a:r>
        </a:p>
      </xdr:txBody>
    </xdr:sp>
    <xdr:clientData/>
  </xdr:twoCellAnchor>
  <xdr:twoCellAnchor>
    <xdr:from>
      <xdr:col>53</xdr:col>
      <xdr:colOff>67734</xdr:colOff>
      <xdr:row>24</xdr:row>
      <xdr:rowOff>25401</xdr:rowOff>
    </xdr:from>
    <xdr:to>
      <xdr:col>102</xdr:col>
      <xdr:colOff>105835</xdr:colOff>
      <xdr:row>28</xdr:row>
      <xdr:rowOff>158751</xdr:rowOff>
    </xdr:to>
    <xdr:sp macro="" textlink="">
      <xdr:nvSpPr>
        <xdr:cNvPr id="7" name="テキスト ボックス 6">
          <a:extLst>
            <a:ext uri="{FF2B5EF4-FFF2-40B4-BE49-F238E27FC236}">
              <a16:creationId xmlns:a16="http://schemas.microsoft.com/office/drawing/2014/main" id="{CB4B2960-6FC0-468C-BDD0-3A56A2E4C063}"/>
            </a:ext>
          </a:extLst>
        </xdr:cNvPr>
        <xdr:cNvSpPr txBox="1"/>
      </xdr:nvSpPr>
      <xdr:spPr>
        <a:xfrm>
          <a:off x="9783234" y="6481234"/>
          <a:ext cx="8335434" cy="12022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800">
              <a:latin typeface="BIZ UDP明朝 Medium" panose="02020500000000000000" pitchFamily="18" charset="-128"/>
              <a:ea typeface="BIZ UDP明朝 Medium" panose="02020500000000000000" pitchFamily="18" charset="-128"/>
            </a:rPr>
            <a:t>　前回支給時の口座又は下記の口座のどちらかに〇入力してください。</a:t>
          </a:r>
        </a:p>
      </xdr:txBody>
    </xdr:sp>
    <xdr:clientData/>
  </xdr:twoCellAnchor>
  <xdr:twoCellAnchor>
    <xdr:from>
      <xdr:col>53</xdr:col>
      <xdr:colOff>84666</xdr:colOff>
      <xdr:row>4</xdr:row>
      <xdr:rowOff>169334</xdr:rowOff>
    </xdr:from>
    <xdr:to>
      <xdr:col>104</xdr:col>
      <xdr:colOff>148165</xdr:colOff>
      <xdr:row>6</xdr:row>
      <xdr:rowOff>158752</xdr:rowOff>
    </xdr:to>
    <xdr:sp macro="" textlink="">
      <xdr:nvSpPr>
        <xdr:cNvPr id="8" name="テキスト ボックス 7">
          <a:extLst>
            <a:ext uri="{FF2B5EF4-FFF2-40B4-BE49-F238E27FC236}">
              <a16:creationId xmlns:a16="http://schemas.microsoft.com/office/drawing/2014/main" id="{5DE894AB-B001-47B1-B3EB-47FE8E8B6EBC}"/>
            </a:ext>
          </a:extLst>
        </xdr:cNvPr>
        <xdr:cNvSpPr txBox="1"/>
      </xdr:nvSpPr>
      <xdr:spPr>
        <a:xfrm>
          <a:off x="9800166" y="1227667"/>
          <a:ext cx="8699499" cy="7196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800">
              <a:latin typeface="BIZ UDP明朝 Medium" panose="02020500000000000000" pitchFamily="18" charset="-128"/>
              <a:ea typeface="BIZ UDP明朝 Medium" panose="02020500000000000000" pitchFamily="18" charset="-128"/>
            </a:rPr>
            <a:t>　　　　（色付きセル）　に必要事項を入力してください。</a:t>
          </a:r>
        </a:p>
      </xdr:txBody>
    </xdr:sp>
    <xdr:clientData/>
  </xdr:twoCellAnchor>
  <xdr:twoCellAnchor>
    <xdr:from>
      <xdr:col>54</xdr:col>
      <xdr:colOff>84661</xdr:colOff>
      <xdr:row>4</xdr:row>
      <xdr:rowOff>338664</xdr:rowOff>
    </xdr:from>
    <xdr:to>
      <xdr:col>58</xdr:col>
      <xdr:colOff>105829</xdr:colOff>
      <xdr:row>5</xdr:row>
      <xdr:rowOff>328080</xdr:rowOff>
    </xdr:to>
    <xdr:sp macro="" textlink="">
      <xdr:nvSpPr>
        <xdr:cNvPr id="9" name="正方形/長方形 8">
          <a:extLst>
            <a:ext uri="{FF2B5EF4-FFF2-40B4-BE49-F238E27FC236}">
              <a16:creationId xmlns:a16="http://schemas.microsoft.com/office/drawing/2014/main" id="{435C5B53-A744-4489-B31F-0A047D0A4777}"/>
            </a:ext>
          </a:extLst>
        </xdr:cNvPr>
        <xdr:cNvSpPr/>
      </xdr:nvSpPr>
      <xdr:spPr>
        <a:xfrm>
          <a:off x="9969494" y="1396997"/>
          <a:ext cx="698502" cy="381000"/>
        </a:xfrm>
        <a:prstGeom prst="rect">
          <a:avLst/>
        </a:prstGeom>
        <a:solidFill>
          <a:srgbClr val="E5FE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158750</xdr:colOff>
      <xdr:row>27</xdr:row>
      <xdr:rowOff>131234</xdr:rowOff>
    </xdr:from>
    <xdr:to>
      <xdr:col>47</xdr:col>
      <xdr:colOff>127000</xdr:colOff>
      <xdr:row>29</xdr:row>
      <xdr:rowOff>31751</xdr:rowOff>
    </xdr:to>
    <xdr:sp macro="" textlink="">
      <xdr:nvSpPr>
        <xdr:cNvPr id="2" name="楕円 1">
          <a:extLst>
            <a:ext uri="{FF2B5EF4-FFF2-40B4-BE49-F238E27FC236}">
              <a16:creationId xmlns:a16="http://schemas.microsoft.com/office/drawing/2014/main" id="{90A95988-E9BB-4D75-9ADB-FF86420586D8}"/>
            </a:ext>
          </a:extLst>
        </xdr:cNvPr>
        <xdr:cNvSpPr/>
      </xdr:nvSpPr>
      <xdr:spPr>
        <a:xfrm>
          <a:off x="7218680" y="7726469"/>
          <a:ext cx="741680" cy="5044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346364</xdr:colOff>
      <xdr:row>0</xdr:row>
      <xdr:rowOff>17318</xdr:rowOff>
    </xdr:from>
    <xdr:to>
      <xdr:col>43</xdr:col>
      <xdr:colOff>187729</xdr:colOff>
      <xdr:row>34</xdr:row>
      <xdr:rowOff>32210</xdr:rowOff>
    </xdr:to>
    <xdr:sp macro="" textlink="">
      <xdr:nvSpPr>
        <xdr:cNvPr id="5" name="テキスト ボックス 4">
          <a:extLst>
            <a:ext uri="{FF2B5EF4-FFF2-40B4-BE49-F238E27FC236}">
              <a16:creationId xmlns:a16="http://schemas.microsoft.com/office/drawing/2014/main" id="{7D4106E6-7F1B-42CB-97EC-612BE91A0919}"/>
            </a:ext>
          </a:extLst>
        </xdr:cNvPr>
        <xdr:cNvSpPr txBox="1"/>
      </xdr:nvSpPr>
      <xdr:spPr>
        <a:xfrm>
          <a:off x="9862705" y="17318"/>
          <a:ext cx="9002683" cy="72105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BIZ UDP明朝 Medium" panose="02020500000000000000" pitchFamily="18" charset="-128"/>
              <a:ea typeface="BIZ UDP明朝 Medium" panose="02020500000000000000" pitchFamily="18" charset="-128"/>
            </a:rPr>
            <a:t>・　　　　（色付きセル）に必要事項を入力してください。</a:t>
          </a:r>
          <a:endParaRPr kumimoji="1" lang="en-US" altLang="ja-JP" sz="2400">
            <a:latin typeface="BIZ UDP明朝 Medium" panose="02020500000000000000" pitchFamily="18" charset="-128"/>
            <a:ea typeface="BIZ UDP明朝 Medium" panose="02020500000000000000" pitchFamily="18" charset="-128"/>
          </a:endParaRPr>
        </a:p>
        <a:p>
          <a:r>
            <a:rPr kumimoji="1" lang="ja-JP" altLang="en-US" sz="2400" baseline="0">
              <a:latin typeface="BIZ UDP明朝 Medium" panose="02020500000000000000" pitchFamily="18" charset="-128"/>
              <a:ea typeface="BIZ UDP明朝 Medium" panose="02020500000000000000" pitchFamily="18" charset="-128"/>
            </a:rPr>
            <a:t>・</a:t>
          </a:r>
          <a:r>
            <a:rPr kumimoji="1" lang="en-US" altLang="ja-JP" sz="2400" baseline="0">
              <a:latin typeface="BIZ UDP明朝 Medium" panose="02020500000000000000" pitchFamily="18" charset="-128"/>
              <a:ea typeface="BIZ UDP明朝 Medium" panose="02020500000000000000" pitchFamily="18" charset="-128"/>
            </a:rPr>
            <a:t> </a:t>
          </a:r>
          <a:r>
            <a:rPr kumimoji="1" lang="ja-JP" altLang="en-US" sz="2400">
              <a:latin typeface="BIZ UDP明朝 Medium" panose="02020500000000000000" pitchFamily="18" charset="-128"/>
              <a:ea typeface="BIZ UDP明朝 Medium" panose="02020500000000000000" pitchFamily="18" charset="-128"/>
            </a:rPr>
            <a:t>「算定月数」には、令和７月１月１日から３月１日までに指定を受けた事業所は、指定日が月の初日である場合は当月から、初日でない場合は翌月からを算定期間として月数を入力してください。</a:t>
          </a:r>
          <a:endParaRPr kumimoji="1" lang="en-US" altLang="ja-JP" sz="2400">
            <a:latin typeface="BIZ UDP明朝 Medium" panose="02020500000000000000" pitchFamily="18" charset="-128"/>
            <a:ea typeface="BIZ UDP明朝 Medium" panose="02020500000000000000" pitchFamily="18" charset="-128"/>
          </a:endParaRPr>
        </a:p>
        <a:p>
          <a:r>
            <a:rPr kumimoji="1" lang="ja-JP" altLang="en-US" sz="2400">
              <a:latin typeface="BIZ UDP明朝 Medium" panose="02020500000000000000" pitchFamily="18" charset="-128"/>
              <a:ea typeface="BIZ UDP明朝 Medium" panose="02020500000000000000" pitchFamily="18" charset="-128"/>
            </a:rPr>
            <a:t>・「サービス種別」は、リストから選択してください。</a:t>
          </a:r>
          <a:endParaRPr kumimoji="1" lang="en-US" altLang="ja-JP" sz="2400">
            <a:latin typeface="BIZ UDP明朝 Medium" panose="02020500000000000000" pitchFamily="18" charset="-128"/>
            <a:ea typeface="BIZ UDP明朝 Medium" panose="02020500000000000000" pitchFamily="18" charset="-128"/>
          </a:endParaRPr>
        </a:p>
        <a:p>
          <a:r>
            <a:rPr kumimoji="1" lang="ja-JP" altLang="en-US" sz="2400">
              <a:latin typeface="BIZ UDP明朝 Medium" panose="02020500000000000000" pitchFamily="18" charset="-128"/>
              <a:ea typeface="BIZ UDP明朝 Medium" panose="02020500000000000000" pitchFamily="18" charset="-128"/>
            </a:rPr>
            <a:t>　</a:t>
          </a:r>
          <a:r>
            <a:rPr kumimoji="1" lang="en-US" altLang="ja-JP" sz="1700">
              <a:latin typeface="BIZ UDP明朝 Medium" panose="02020500000000000000" pitchFamily="18" charset="-128"/>
              <a:ea typeface="BIZ UDP明朝 Medium" panose="02020500000000000000" pitchFamily="18" charset="-128"/>
            </a:rPr>
            <a:t>※</a:t>
          </a:r>
          <a:r>
            <a:rPr kumimoji="1" lang="ja-JP" altLang="en-US" sz="1700">
              <a:latin typeface="BIZ UDP明朝 Medium" panose="02020500000000000000" pitchFamily="18" charset="-128"/>
              <a:ea typeface="BIZ UDP明朝 Medium" panose="02020500000000000000" pitchFamily="18" charset="-128"/>
            </a:rPr>
            <a:t>以下のサービス種別を選択した場合は、定員数も入力してください。</a:t>
          </a:r>
          <a:endParaRPr kumimoji="1" lang="en-US" altLang="ja-JP" sz="1700">
            <a:latin typeface="BIZ UDP明朝 Medium" panose="02020500000000000000" pitchFamily="18" charset="-128"/>
            <a:ea typeface="BIZ UDP明朝 Medium" panose="02020500000000000000" pitchFamily="18" charset="-128"/>
          </a:endParaRPr>
        </a:p>
        <a:p>
          <a:r>
            <a:rPr kumimoji="1" lang="ja-JP" altLang="en-US" sz="1700">
              <a:latin typeface="BIZ UDP明朝 Medium" panose="02020500000000000000" pitchFamily="18" charset="-128"/>
              <a:ea typeface="BIZ UDP明朝 Medium" panose="02020500000000000000" pitchFamily="18" charset="-128"/>
            </a:rPr>
            <a:t>　　・介護老人福祉施設　</a:t>
          </a:r>
        </a:p>
        <a:p>
          <a:r>
            <a:rPr kumimoji="1" lang="ja-JP" altLang="en-US" sz="1700">
              <a:latin typeface="BIZ UDP明朝 Medium" panose="02020500000000000000" pitchFamily="18" charset="-128"/>
              <a:ea typeface="BIZ UDP明朝 Medium" panose="02020500000000000000" pitchFamily="18" charset="-128"/>
            </a:rPr>
            <a:t>　　・地域密着型介護老人福祉施設入所者生活介護</a:t>
          </a:r>
        </a:p>
        <a:p>
          <a:r>
            <a:rPr kumimoji="1" lang="ja-JP" altLang="en-US" sz="1700">
              <a:latin typeface="BIZ UDP明朝 Medium" panose="02020500000000000000" pitchFamily="18" charset="-128"/>
              <a:ea typeface="BIZ UDP明朝 Medium" panose="02020500000000000000" pitchFamily="18" charset="-128"/>
            </a:rPr>
            <a:t>　　・介護老人保健施設</a:t>
          </a:r>
        </a:p>
        <a:p>
          <a:r>
            <a:rPr kumimoji="1" lang="ja-JP" altLang="en-US" sz="1700">
              <a:latin typeface="BIZ UDP明朝 Medium" panose="02020500000000000000" pitchFamily="18" charset="-128"/>
              <a:ea typeface="BIZ UDP明朝 Medium" panose="02020500000000000000" pitchFamily="18" charset="-128"/>
            </a:rPr>
            <a:t>　　・介護医療院</a:t>
          </a:r>
          <a:endParaRPr kumimoji="1" lang="en-US" altLang="ja-JP" sz="1700">
            <a:latin typeface="BIZ UDP明朝 Medium" panose="02020500000000000000" pitchFamily="18" charset="-128"/>
            <a:ea typeface="BIZ UDP明朝 Medium" panose="02020500000000000000" pitchFamily="18" charset="-128"/>
          </a:endParaRPr>
        </a:p>
        <a:p>
          <a:r>
            <a:rPr kumimoji="1" lang="ja-JP" altLang="en-US" sz="1700">
              <a:latin typeface="BIZ UDP明朝 Medium" panose="02020500000000000000" pitchFamily="18" charset="-128"/>
              <a:ea typeface="BIZ UDP明朝 Medium" panose="02020500000000000000" pitchFamily="18" charset="-128"/>
            </a:rPr>
            <a:t>　　・軽費老人ホーム</a:t>
          </a:r>
        </a:p>
        <a:p>
          <a:r>
            <a:rPr kumimoji="1" lang="ja-JP" altLang="en-US" sz="1700">
              <a:latin typeface="BIZ UDP明朝 Medium" panose="02020500000000000000" pitchFamily="18" charset="-128"/>
              <a:ea typeface="BIZ UDP明朝 Medium" panose="02020500000000000000" pitchFamily="18" charset="-128"/>
            </a:rPr>
            <a:t>　　・養護老人ホーム</a:t>
          </a:r>
          <a:endParaRPr kumimoji="1" lang="en-US" altLang="ja-JP" sz="1700">
            <a:latin typeface="BIZ UDP明朝 Medium" panose="02020500000000000000" pitchFamily="18" charset="-128"/>
            <a:ea typeface="BIZ UDP明朝 Medium" panose="02020500000000000000" pitchFamily="18" charset="-128"/>
          </a:endParaRPr>
        </a:p>
        <a:p>
          <a:r>
            <a:rPr kumimoji="1" lang="ja-JP" altLang="en-US" sz="1700">
              <a:latin typeface="BIZ UDP明朝 Medium" panose="02020500000000000000" pitchFamily="18" charset="-128"/>
              <a:ea typeface="BIZ UDP明朝 Medium" panose="02020500000000000000" pitchFamily="18" charset="-128"/>
            </a:rPr>
            <a:t>　　・有料老人ホーム</a:t>
          </a:r>
          <a:endParaRPr kumimoji="1" lang="en-US" altLang="ja-JP" sz="1700">
            <a:latin typeface="BIZ UDP明朝 Medium" panose="02020500000000000000" pitchFamily="18" charset="-128"/>
            <a:ea typeface="BIZ UDP明朝 Medium" panose="02020500000000000000" pitchFamily="18" charset="-128"/>
          </a:endParaRPr>
        </a:p>
        <a:p>
          <a:r>
            <a:rPr kumimoji="1" lang="ja-JP" altLang="en-US" sz="1700">
              <a:latin typeface="BIZ UDP明朝 Medium" panose="02020500000000000000" pitchFamily="18" charset="-128"/>
              <a:ea typeface="BIZ UDP明朝 Medium" panose="02020500000000000000" pitchFamily="18" charset="-128"/>
            </a:rPr>
            <a:t>　　・サービス付き高齢者向け住宅</a:t>
          </a:r>
          <a:r>
            <a:rPr kumimoji="1" lang="en-US" altLang="ja-JP" sz="1700">
              <a:latin typeface="BIZ UDP明朝 Medium" panose="02020500000000000000" pitchFamily="18" charset="-128"/>
              <a:ea typeface="BIZ UDP明朝 Medium" panose="02020500000000000000" pitchFamily="18" charset="-128"/>
            </a:rPr>
            <a:t>(</a:t>
          </a:r>
          <a:r>
            <a:rPr kumimoji="1" lang="ja-JP" altLang="en-US" sz="1700">
              <a:latin typeface="BIZ UDP明朝 Medium" panose="02020500000000000000" pitchFamily="18" charset="-128"/>
              <a:ea typeface="BIZ UDP明朝 Medium" panose="02020500000000000000" pitchFamily="18" charset="-128"/>
            </a:rPr>
            <a:t>室数</a:t>
          </a:r>
          <a:r>
            <a:rPr kumimoji="1" lang="en-US" altLang="ja-JP" sz="1700">
              <a:latin typeface="BIZ UDP明朝 Medium" panose="02020500000000000000" pitchFamily="18" charset="-128"/>
              <a:ea typeface="BIZ UDP明朝 Medium" panose="02020500000000000000" pitchFamily="18" charset="-128"/>
            </a:rPr>
            <a:t>)</a:t>
          </a:r>
        </a:p>
        <a:p>
          <a:r>
            <a:rPr kumimoji="1" lang="en-US" altLang="ja-JP" sz="1700">
              <a:solidFill>
                <a:schemeClr val="dk1"/>
              </a:solidFill>
              <a:effectLst/>
              <a:latin typeface="BIZ UDP明朝 Medium" panose="02020500000000000000" pitchFamily="18" charset="-128"/>
              <a:ea typeface="BIZ UDP明朝 Medium" panose="02020500000000000000" pitchFamily="18" charset="-128"/>
              <a:cs typeface="+mn-cs"/>
            </a:rPr>
            <a:t>    </a:t>
          </a:r>
          <a:r>
            <a:rPr kumimoji="1" lang="ja-JP" altLang="ja-JP" sz="1700">
              <a:solidFill>
                <a:schemeClr val="dk1"/>
              </a:solidFill>
              <a:effectLst/>
              <a:latin typeface="BIZ UDP明朝 Medium" panose="02020500000000000000" pitchFamily="18" charset="-128"/>
              <a:ea typeface="BIZ UDP明朝 Medium" panose="02020500000000000000" pitchFamily="18" charset="-128"/>
              <a:cs typeface="+mn-cs"/>
            </a:rPr>
            <a:t>・</a:t>
          </a:r>
          <a:r>
            <a:rPr kumimoji="1" lang="ja-JP" altLang="en-US" sz="1700">
              <a:solidFill>
                <a:schemeClr val="dk1"/>
              </a:solidFill>
              <a:effectLst/>
              <a:latin typeface="BIZ UDP明朝 Medium" panose="02020500000000000000" pitchFamily="18" charset="-128"/>
              <a:ea typeface="BIZ UDP明朝 Medium" panose="02020500000000000000" pitchFamily="18" charset="-128"/>
              <a:cs typeface="+mn-cs"/>
            </a:rPr>
            <a:t>通所介護</a:t>
          </a:r>
          <a:endParaRPr kumimoji="1" lang="en-US" altLang="ja-JP" sz="1700">
            <a:solidFill>
              <a:schemeClr val="dk1"/>
            </a:solidFill>
            <a:effectLst/>
            <a:latin typeface="BIZ UDP明朝 Medium" panose="02020500000000000000" pitchFamily="18" charset="-128"/>
            <a:ea typeface="BIZ UDP明朝 Medium" panose="02020500000000000000" pitchFamily="18" charset="-128"/>
            <a:cs typeface="+mn-cs"/>
          </a:endParaRPr>
        </a:p>
        <a:p>
          <a:r>
            <a:rPr kumimoji="1" lang="en-US" altLang="ja-JP" sz="1700">
              <a:solidFill>
                <a:schemeClr val="dk1"/>
              </a:solidFill>
              <a:effectLst/>
              <a:latin typeface="BIZ UDP明朝 Medium" panose="02020500000000000000" pitchFamily="18" charset="-128"/>
              <a:ea typeface="BIZ UDP明朝 Medium" panose="02020500000000000000" pitchFamily="18" charset="-128"/>
              <a:cs typeface="+mn-cs"/>
            </a:rPr>
            <a:t>    </a:t>
          </a:r>
          <a:r>
            <a:rPr kumimoji="1" lang="ja-JP" altLang="en-US" sz="1700">
              <a:solidFill>
                <a:schemeClr val="dk1"/>
              </a:solidFill>
              <a:effectLst/>
              <a:latin typeface="BIZ UDP明朝 Medium" panose="02020500000000000000" pitchFamily="18" charset="-128"/>
              <a:ea typeface="BIZ UDP明朝 Medium" panose="02020500000000000000" pitchFamily="18" charset="-128"/>
              <a:cs typeface="+mn-cs"/>
            </a:rPr>
            <a:t>・通所リハビリテーション</a:t>
          </a:r>
          <a:endParaRPr kumimoji="1" lang="en-US" altLang="ja-JP" sz="1700">
            <a:solidFill>
              <a:schemeClr val="dk1"/>
            </a:solidFill>
            <a:effectLst/>
            <a:latin typeface="BIZ UDP明朝 Medium" panose="02020500000000000000" pitchFamily="18" charset="-128"/>
            <a:ea typeface="BIZ UDP明朝 Medium" panose="02020500000000000000" pitchFamily="18" charset="-128"/>
            <a:cs typeface="+mn-cs"/>
          </a:endParaRPr>
        </a:p>
        <a:p>
          <a:r>
            <a:rPr kumimoji="1" lang="ja-JP" altLang="en-US" sz="1700">
              <a:solidFill>
                <a:schemeClr val="dk1"/>
              </a:solidFill>
              <a:effectLst/>
              <a:latin typeface="BIZ UDP明朝 Medium" panose="02020500000000000000" pitchFamily="18" charset="-128"/>
              <a:ea typeface="BIZ UDP明朝 Medium" panose="02020500000000000000" pitchFamily="18" charset="-128"/>
              <a:cs typeface="+mn-cs"/>
            </a:rPr>
            <a:t>　　・地域密着型通所介護</a:t>
          </a:r>
          <a:endParaRPr kumimoji="1" lang="en-US" altLang="ja-JP" sz="1700">
            <a:solidFill>
              <a:schemeClr val="dk1"/>
            </a:solidFill>
            <a:effectLst/>
            <a:latin typeface="BIZ UDP明朝 Medium" panose="02020500000000000000" pitchFamily="18" charset="-128"/>
            <a:ea typeface="BIZ UDP明朝 Medium" panose="02020500000000000000" pitchFamily="18" charset="-128"/>
            <a:cs typeface="+mn-cs"/>
          </a:endParaRPr>
        </a:p>
        <a:p>
          <a:r>
            <a:rPr kumimoji="1" lang="ja-JP" altLang="en-US" sz="1700">
              <a:solidFill>
                <a:schemeClr val="dk1"/>
              </a:solidFill>
              <a:effectLst/>
              <a:latin typeface="BIZ UDP明朝 Medium" panose="02020500000000000000" pitchFamily="18" charset="-128"/>
              <a:ea typeface="BIZ UDP明朝 Medium" panose="02020500000000000000" pitchFamily="18" charset="-128"/>
              <a:cs typeface="+mn-cs"/>
            </a:rPr>
            <a:t>　　・認知症対応型通所介護</a:t>
          </a:r>
          <a:endParaRPr kumimoji="1" lang="en-US" altLang="ja-JP" sz="1700">
            <a:solidFill>
              <a:schemeClr val="dk1"/>
            </a:solidFill>
            <a:effectLst/>
            <a:latin typeface="BIZ UDP明朝 Medium" panose="02020500000000000000" pitchFamily="18" charset="-128"/>
            <a:ea typeface="BIZ UDP明朝 Medium" panose="02020500000000000000" pitchFamily="18" charset="-128"/>
            <a:cs typeface="+mn-cs"/>
          </a:endParaRPr>
        </a:p>
        <a:p>
          <a:r>
            <a:rPr kumimoji="1" lang="ja-JP" altLang="en-US" sz="1700">
              <a:solidFill>
                <a:schemeClr val="dk1"/>
              </a:solidFill>
              <a:effectLst/>
              <a:latin typeface="BIZ UDP明朝 Medium" panose="02020500000000000000" pitchFamily="18" charset="-128"/>
              <a:ea typeface="BIZ UDP明朝 Medium" panose="02020500000000000000" pitchFamily="18" charset="-128"/>
              <a:cs typeface="+mn-cs"/>
            </a:rPr>
            <a:t>　　・通所型サービス（第一号通所事業）</a:t>
          </a:r>
          <a:endParaRPr kumimoji="1" lang="en-US" altLang="ja-JP" sz="1700">
            <a:solidFill>
              <a:schemeClr val="dk1"/>
            </a:solidFill>
            <a:effectLst/>
            <a:latin typeface="BIZ UDP明朝 Medium" panose="02020500000000000000" pitchFamily="18" charset="-128"/>
            <a:ea typeface="BIZ UDP明朝 Medium" panose="02020500000000000000" pitchFamily="18" charset="-128"/>
            <a:cs typeface="+mn-cs"/>
          </a:endParaRPr>
        </a:p>
        <a:p>
          <a:r>
            <a:rPr kumimoji="1" lang="ja-JP" altLang="en-US" sz="1700">
              <a:latin typeface="BIZ UDP明朝 Medium" panose="02020500000000000000" pitchFamily="18" charset="-128"/>
              <a:ea typeface="BIZ UDP明朝 Medium" panose="02020500000000000000" pitchFamily="18" charset="-128"/>
            </a:rPr>
            <a:t>　　・短期入所生活介護</a:t>
          </a:r>
          <a:endParaRPr kumimoji="1" lang="en-US" altLang="ja-JP" sz="1700">
            <a:latin typeface="BIZ UDP明朝 Medium" panose="02020500000000000000" pitchFamily="18" charset="-128"/>
            <a:ea typeface="BIZ UDP明朝 Medium" panose="02020500000000000000" pitchFamily="18" charset="-128"/>
          </a:endParaRPr>
        </a:p>
        <a:p>
          <a:r>
            <a:rPr kumimoji="1" lang="ja-JP" altLang="en-US" sz="1700">
              <a:latin typeface="BIZ UDP明朝 Medium" panose="02020500000000000000" pitchFamily="18" charset="-128"/>
              <a:ea typeface="BIZ UDP明朝 Medium" panose="02020500000000000000" pitchFamily="18" charset="-128"/>
            </a:rPr>
            <a:t>　　・短期入所療養介護</a:t>
          </a:r>
          <a:endParaRPr kumimoji="1" lang="en-US" altLang="ja-JP" sz="1700">
            <a:latin typeface="BIZ UDP明朝 Medium" panose="02020500000000000000" pitchFamily="18" charset="-128"/>
            <a:ea typeface="BIZ UDP明朝 Medium" panose="02020500000000000000" pitchFamily="18" charset="-128"/>
          </a:endParaRPr>
        </a:p>
        <a:p>
          <a:endParaRPr kumimoji="0" lang="en-US" altLang="ja-JP" sz="1800" b="0" i="0" u="none" strike="noStrike">
            <a:solidFill>
              <a:schemeClr val="dk1"/>
            </a:solidFill>
            <a:effectLst/>
            <a:latin typeface="BIZ UDP明朝 Medium" panose="02020500000000000000" pitchFamily="18" charset="-128"/>
            <a:ea typeface="BIZ UDP明朝 Medium" panose="02020500000000000000" pitchFamily="18" charset="-128"/>
            <a:cs typeface="+mn-cs"/>
          </a:endParaRPr>
        </a:p>
        <a:p>
          <a:r>
            <a:rPr kumimoji="0" lang="en-US" altLang="ja-JP" sz="1800" b="0" i="0" u="none" strike="noStrike" baseline="0">
              <a:solidFill>
                <a:schemeClr val="dk1"/>
              </a:solidFill>
              <a:effectLst/>
              <a:latin typeface="BIZ UDP明朝 Medium" panose="02020500000000000000" pitchFamily="18" charset="-128"/>
              <a:ea typeface="BIZ UDP明朝 Medium" panose="02020500000000000000" pitchFamily="18" charset="-128"/>
              <a:cs typeface="+mn-cs"/>
            </a:rPr>
            <a:t> </a:t>
          </a:r>
          <a:endParaRPr kumimoji="1" lang="ja-JP" altLang="en-US" sz="1800">
            <a:latin typeface="BIZ UDP明朝 Medium" panose="02020500000000000000" pitchFamily="18" charset="-128"/>
            <a:ea typeface="BIZ UDP明朝 Medium" panose="02020500000000000000" pitchFamily="18" charset="-128"/>
          </a:endParaRPr>
        </a:p>
      </xdr:txBody>
    </xdr:sp>
    <xdr:clientData/>
  </xdr:twoCellAnchor>
  <xdr:twoCellAnchor>
    <xdr:from>
      <xdr:col>21</xdr:col>
      <xdr:colOff>325236</xdr:colOff>
      <xdr:row>0</xdr:row>
      <xdr:rowOff>76026</xdr:rowOff>
    </xdr:from>
    <xdr:to>
      <xdr:col>23</xdr:col>
      <xdr:colOff>170297</xdr:colOff>
      <xdr:row>2</xdr:row>
      <xdr:rowOff>27189</xdr:rowOff>
    </xdr:to>
    <xdr:sp macro="" textlink="">
      <xdr:nvSpPr>
        <xdr:cNvPr id="6" name="正方形/長方形 5">
          <a:extLst>
            <a:ext uri="{FF2B5EF4-FFF2-40B4-BE49-F238E27FC236}">
              <a16:creationId xmlns:a16="http://schemas.microsoft.com/office/drawing/2014/main" id="{A14AC9CC-69CE-4178-B431-DFFEDBA51D44}"/>
            </a:ext>
          </a:extLst>
        </xdr:cNvPr>
        <xdr:cNvSpPr/>
      </xdr:nvSpPr>
      <xdr:spPr>
        <a:xfrm>
          <a:off x="10170622" y="76026"/>
          <a:ext cx="641698" cy="366799"/>
        </a:xfrm>
        <a:prstGeom prst="rect">
          <a:avLst/>
        </a:prstGeom>
        <a:solidFill>
          <a:srgbClr val="E5FE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130661</xdr:colOff>
      <xdr:row>14</xdr:row>
      <xdr:rowOff>1</xdr:rowOff>
    </xdr:from>
    <xdr:to>
      <xdr:col>96</xdr:col>
      <xdr:colOff>123265</xdr:colOff>
      <xdr:row>17</xdr:row>
      <xdr:rowOff>95950</xdr:rowOff>
    </xdr:to>
    <xdr:sp macro="" textlink="">
      <xdr:nvSpPr>
        <xdr:cNvPr id="4" name="テキスト ボックス 3">
          <a:extLst>
            <a:ext uri="{FF2B5EF4-FFF2-40B4-BE49-F238E27FC236}">
              <a16:creationId xmlns:a16="http://schemas.microsoft.com/office/drawing/2014/main" id="{EF506D2F-C334-4FD9-9B2A-5325DF8BC386}"/>
            </a:ext>
          </a:extLst>
        </xdr:cNvPr>
        <xdr:cNvSpPr txBox="1"/>
      </xdr:nvSpPr>
      <xdr:spPr>
        <a:xfrm>
          <a:off x="6562837" y="2420472"/>
          <a:ext cx="8621134" cy="5665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800">
              <a:latin typeface="BIZ UDP明朝 Medium" panose="02020500000000000000" pitchFamily="18" charset="-128"/>
              <a:ea typeface="BIZ UDP明朝 Medium" panose="02020500000000000000" pitchFamily="18" charset="-128"/>
            </a:rPr>
            <a:t>　　　　　（色付きセル）　に必要事項を入力してください。</a:t>
          </a:r>
        </a:p>
      </xdr:txBody>
    </xdr:sp>
    <xdr:clientData/>
  </xdr:twoCellAnchor>
  <xdr:twoCellAnchor>
    <xdr:from>
      <xdr:col>44</xdr:col>
      <xdr:colOff>89648</xdr:colOff>
      <xdr:row>15</xdr:row>
      <xdr:rowOff>0</xdr:rowOff>
    </xdr:from>
    <xdr:to>
      <xdr:col>48</xdr:col>
      <xdr:colOff>115797</xdr:colOff>
      <xdr:row>17</xdr:row>
      <xdr:rowOff>0</xdr:rowOff>
    </xdr:to>
    <xdr:sp macro="" textlink="">
      <xdr:nvSpPr>
        <xdr:cNvPr id="5" name="正方形/長方形 4">
          <a:extLst>
            <a:ext uri="{FF2B5EF4-FFF2-40B4-BE49-F238E27FC236}">
              <a16:creationId xmlns:a16="http://schemas.microsoft.com/office/drawing/2014/main" id="{11026909-2E3C-4EEE-B1CC-C5344EC7EB66}"/>
            </a:ext>
          </a:extLst>
        </xdr:cNvPr>
        <xdr:cNvSpPr/>
      </xdr:nvSpPr>
      <xdr:spPr>
        <a:xfrm>
          <a:off x="6795248" y="2613660"/>
          <a:ext cx="635749" cy="320040"/>
        </a:xfrm>
        <a:prstGeom prst="rect">
          <a:avLst/>
        </a:prstGeom>
        <a:solidFill>
          <a:srgbClr val="E5FE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C15A-BBC3-417E-BCC1-463219739E62}">
  <sheetPr codeName="Sheet1">
    <pageSetUpPr fitToPage="1"/>
  </sheetPr>
  <dimension ref="A1:BA68"/>
  <sheetViews>
    <sheetView tabSelected="1" view="pageBreakPreview" zoomScale="90" zoomScaleNormal="100" zoomScaleSheetLayoutView="90" workbookViewId="0"/>
  </sheetViews>
  <sheetFormatPr defaultColWidth="2.21875" defaultRowHeight="18.600000000000001"/>
  <cols>
    <col min="1" max="1" width="2.21875" style="5"/>
    <col min="2" max="36" width="2.44140625" style="5" customWidth="1"/>
    <col min="37" max="16384" width="2.21875" style="5"/>
  </cols>
  <sheetData>
    <row r="1" spans="1:53">
      <c r="D1" s="6"/>
      <c r="E1" s="6"/>
    </row>
    <row r="2" spans="1:53" ht="40.799999999999997">
      <c r="A2" s="78" t="s">
        <v>195</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row>
    <row r="3" spans="1:53">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row>
    <row r="4" spans="1:53" ht="25.5" customHeight="1">
      <c r="B4" s="7"/>
      <c r="C4" s="7"/>
      <c r="D4" s="7"/>
      <c r="E4" s="7"/>
      <c r="F4" s="7"/>
      <c r="G4" s="7"/>
      <c r="H4" s="7"/>
      <c r="I4" s="7"/>
      <c r="J4" s="7"/>
      <c r="K4" s="7"/>
      <c r="L4" s="7"/>
      <c r="M4" s="7"/>
      <c r="N4" s="7"/>
      <c r="O4" s="7"/>
      <c r="AG4" s="17"/>
      <c r="AH4" s="17"/>
      <c r="AI4" s="17"/>
      <c r="AJ4" s="116" t="s">
        <v>5</v>
      </c>
      <c r="AK4" s="116"/>
      <c r="AL4" s="116"/>
      <c r="AM4" s="136">
        <v>7</v>
      </c>
      <c r="AN4" s="136"/>
      <c r="AO4" s="136"/>
      <c r="AP4" s="116" t="s">
        <v>6</v>
      </c>
      <c r="AQ4" s="116"/>
      <c r="AR4" s="136">
        <v>7</v>
      </c>
      <c r="AS4" s="136"/>
      <c r="AT4" s="136"/>
      <c r="AU4" s="116" t="s">
        <v>131</v>
      </c>
      <c r="AV4" s="116"/>
      <c r="AW4" s="136">
        <v>1</v>
      </c>
      <c r="AX4" s="136"/>
      <c r="AY4" s="136"/>
      <c r="AZ4" s="116" t="s">
        <v>123</v>
      </c>
      <c r="BA4" s="116"/>
    </row>
    <row r="5" spans="1:53" ht="30.75" customHeight="1">
      <c r="B5" s="7"/>
      <c r="C5" s="7" t="s">
        <v>139</v>
      </c>
      <c r="D5" s="7"/>
      <c r="E5" s="7"/>
      <c r="F5" s="7"/>
      <c r="M5" s="7"/>
      <c r="N5" s="7"/>
      <c r="O5" s="7"/>
      <c r="AG5" s="17"/>
      <c r="AH5" s="17"/>
      <c r="AI5" s="17"/>
      <c r="AJ5" s="17"/>
      <c r="AK5" s="17"/>
      <c r="AL5" s="17"/>
      <c r="AM5" s="17"/>
      <c r="AN5" s="17"/>
      <c r="AO5" s="17"/>
      <c r="AP5" s="17"/>
      <c r="AQ5" s="17"/>
      <c r="AR5" s="17"/>
      <c r="AS5" s="17"/>
      <c r="AT5" s="17"/>
      <c r="AU5" s="17"/>
      <c r="AV5" s="17"/>
      <c r="AW5" s="17"/>
      <c r="AX5" s="17"/>
      <c r="AY5" s="17"/>
      <c r="AZ5" s="17"/>
      <c r="BA5" s="17"/>
    </row>
    <row r="6" spans="1:53" ht="27" customHeight="1">
      <c r="B6" s="7"/>
      <c r="C6" s="7"/>
      <c r="D6" s="7"/>
      <c r="E6" s="7"/>
      <c r="F6" s="7"/>
      <c r="M6" s="7"/>
      <c r="N6" s="7"/>
      <c r="O6" s="7"/>
      <c r="AG6" s="116" t="s">
        <v>100</v>
      </c>
      <c r="AH6" s="116"/>
      <c r="AI6" s="116"/>
      <c r="AJ6" s="122">
        <v>910</v>
      </c>
      <c r="AK6" s="122"/>
      <c r="AL6" s="122"/>
      <c r="AM6" s="122"/>
      <c r="AN6" s="116" t="s">
        <v>101</v>
      </c>
      <c r="AO6" s="116"/>
      <c r="AP6" s="117">
        <v>8511</v>
      </c>
      <c r="AQ6" s="117"/>
      <c r="AR6" s="117"/>
      <c r="AS6" s="117"/>
      <c r="AT6" s="117"/>
      <c r="AU6" s="17"/>
      <c r="AV6" s="17"/>
      <c r="AW6" s="17"/>
      <c r="AX6" s="17"/>
      <c r="AY6" s="17"/>
      <c r="AZ6" s="17"/>
      <c r="BA6" s="17"/>
    </row>
    <row r="7" spans="1:53" ht="14.25" customHeight="1">
      <c r="B7" s="7"/>
      <c r="C7" s="7"/>
      <c r="D7" s="7"/>
      <c r="E7" s="7"/>
      <c r="F7" s="7"/>
      <c r="M7" s="7"/>
      <c r="N7" s="7"/>
      <c r="O7" s="7"/>
      <c r="U7" s="72" t="s">
        <v>98</v>
      </c>
      <c r="V7" s="72"/>
      <c r="W7" s="72"/>
      <c r="X7" s="72"/>
      <c r="Y7" s="72"/>
      <c r="Z7" s="72"/>
      <c r="AA7" s="72" t="s">
        <v>99</v>
      </c>
      <c r="AB7" s="72"/>
      <c r="AC7" s="72"/>
      <c r="AD7" s="72"/>
      <c r="AE7" s="72"/>
      <c r="AF7" s="72"/>
      <c r="AG7" s="118" t="s">
        <v>196</v>
      </c>
      <c r="AH7" s="118"/>
      <c r="AI7" s="118"/>
      <c r="AJ7" s="118"/>
      <c r="AK7" s="118"/>
      <c r="AL7" s="118"/>
      <c r="AM7" s="118"/>
      <c r="AN7" s="118"/>
      <c r="AO7" s="118"/>
      <c r="AP7" s="118"/>
      <c r="AQ7" s="118"/>
      <c r="AR7" s="118"/>
      <c r="AS7" s="118"/>
      <c r="AT7" s="118"/>
      <c r="AU7" s="118"/>
      <c r="AV7" s="118"/>
      <c r="AW7" s="118"/>
      <c r="AX7" s="118"/>
      <c r="AY7" s="118"/>
      <c r="AZ7" s="118"/>
      <c r="BA7" s="118"/>
    </row>
    <row r="8" spans="1:53">
      <c r="B8" s="7"/>
      <c r="C8" s="7"/>
      <c r="D8" s="7"/>
      <c r="E8" s="7"/>
      <c r="F8" s="7"/>
      <c r="M8" s="7"/>
      <c r="N8" s="7"/>
      <c r="O8" s="7"/>
      <c r="R8" s="5" t="s">
        <v>184</v>
      </c>
      <c r="U8" s="72"/>
      <c r="V8" s="72"/>
      <c r="W8" s="72"/>
      <c r="X8" s="72"/>
      <c r="Y8" s="72"/>
      <c r="Z8" s="72"/>
      <c r="AA8" s="72"/>
      <c r="AB8" s="72"/>
      <c r="AC8" s="72"/>
      <c r="AD8" s="72"/>
      <c r="AE8" s="72"/>
      <c r="AF8" s="72"/>
      <c r="AG8" s="119"/>
      <c r="AH8" s="119"/>
      <c r="AI8" s="119"/>
      <c r="AJ8" s="119"/>
      <c r="AK8" s="119"/>
      <c r="AL8" s="119"/>
      <c r="AM8" s="119"/>
      <c r="AN8" s="119"/>
      <c r="AO8" s="119"/>
      <c r="AP8" s="119"/>
      <c r="AQ8" s="119"/>
      <c r="AR8" s="119"/>
      <c r="AS8" s="119"/>
      <c r="AT8" s="119"/>
      <c r="AU8" s="119"/>
      <c r="AV8" s="119"/>
      <c r="AW8" s="119"/>
      <c r="AX8" s="119"/>
      <c r="AY8" s="119"/>
      <c r="AZ8" s="119"/>
      <c r="BA8" s="119"/>
    </row>
    <row r="9" spans="1:53" ht="14.25" customHeight="1">
      <c r="B9" s="7"/>
      <c r="C9" s="7"/>
      <c r="D9" s="7"/>
      <c r="E9" s="7"/>
      <c r="F9" s="7"/>
      <c r="M9" s="7"/>
      <c r="N9" s="7"/>
      <c r="O9" s="7"/>
      <c r="U9" s="72"/>
      <c r="V9" s="72"/>
      <c r="W9" s="72"/>
      <c r="X9" s="72"/>
      <c r="Y9" s="72"/>
      <c r="Z9" s="72"/>
      <c r="AA9" s="72" t="s">
        <v>102</v>
      </c>
      <c r="AB9" s="72"/>
      <c r="AC9" s="72"/>
      <c r="AD9" s="72"/>
      <c r="AE9" s="72"/>
      <c r="AF9" s="72"/>
      <c r="AG9" s="138" t="s">
        <v>197</v>
      </c>
      <c r="AH9" s="138"/>
      <c r="AI9" s="138"/>
      <c r="AJ9" s="138"/>
      <c r="AK9" s="138"/>
      <c r="AL9" s="138"/>
      <c r="AM9" s="138"/>
      <c r="AN9" s="138"/>
      <c r="AO9" s="138"/>
      <c r="AP9" s="138"/>
      <c r="AQ9" s="138"/>
      <c r="AR9" s="138"/>
      <c r="AS9" s="138"/>
      <c r="AT9" s="138"/>
      <c r="AU9" s="138"/>
      <c r="AV9" s="138"/>
      <c r="AW9" s="138"/>
      <c r="AX9" s="138"/>
      <c r="AY9" s="138"/>
      <c r="AZ9" s="138"/>
      <c r="BA9" s="138"/>
    </row>
    <row r="10" spans="1:53">
      <c r="B10" s="7"/>
      <c r="C10" s="7"/>
      <c r="D10" s="7"/>
      <c r="E10" s="7"/>
      <c r="F10" s="7"/>
      <c r="M10" s="7"/>
      <c r="N10" s="7"/>
      <c r="O10" s="7"/>
      <c r="U10" s="72"/>
      <c r="V10" s="72"/>
      <c r="W10" s="72"/>
      <c r="X10" s="72"/>
      <c r="Y10" s="72"/>
      <c r="Z10" s="72"/>
      <c r="AA10" s="72"/>
      <c r="AB10" s="72"/>
      <c r="AC10" s="72"/>
      <c r="AD10" s="72"/>
      <c r="AE10" s="72"/>
      <c r="AF10" s="72"/>
      <c r="AG10" s="119"/>
      <c r="AH10" s="119"/>
      <c r="AI10" s="119"/>
      <c r="AJ10" s="119"/>
      <c r="AK10" s="119"/>
      <c r="AL10" s="119"/>
      <c r="AM10" s="119"/>
      <c r="AN10" s="119"/>
      <c r="AO10" s="119"/>
      <c r="AP10" s="119"/>
      <c r="AQ10" s="119"/>
      <c r="AR10" s="119"/>
      <c r="AS10" s="119"/>
      <c r="AT10" s="119"/>
      <c r="AU10" s="119"/>
      <c r="AV10" s="119"/>
      <c r="AW10" s="119"/>
      <c r="AX10" s="119"/>
      <c r="AY10" s="119"/>
      <c r="AZ10" s="119"/>
      <c r="BA10" s="119"/>
    </row>
    <row r="11" spans="1:53" ht="14.25" customHeight="1">
      <c r="B11" s="7"/>
      <c r="C11" s="7"/>
      <c r="D11" s="7"/>
      <c r="E11" s="7"/>
      <c r="F11" s="7"/>
      <c r="M11" s="7"/>
      <c r="N11" s="7"/>
      <c r="O11" s="7"/>
      <c r="U11" s="72"/>
      <c r="V11" s="72"/>
      <c r="W11" s="72"/>
      <c r="X11" s="72"/>
      <c r="Y11" s="72"/>
      <c r="Z11" s="72"/>
      <c r="AA11" s="78" t="s">
        <v>103</v>
      </c>
      <c r="AB11" s="78"/>
      <c r="AC11" s="78"/>
      <c r="AD11" s="78"/>
      <c r="AE11" s="78"/>
      <c r="AF11" s="78"/>
      <c r="AG11" s="118" t="s">
        <v>198</v>
      </c>
      <c r="AH11" s="118"/>
      <c r="AI11" s="118"/>
      <c r="AJ11" s="118"/>
      <c r="AK11" s="118"/>
      <c r="AL11" s="118"/>
      <c r="AM11" s="118"/>
      <c r="AN11" s="118"/>
      <c r="AO11" s="118"/>
      <c r="AP11" s="118"/>
      <c r="AQ11" s="118"/>
      <c r="AR11" s="118"/>
      <c r="AS11" s="118"/>
      <c r="AT11" s="118"/>
      <c r="AU11" s="118"/>
      <c r="AV11" s="118"/>
      <c r="AW11" s="118"/>
      <c r="AX11" s="118"/>
      <c r="AY11" s="118"/>
      <c r="AZ11" s="139" t="s">
        <v>126</v>
      </c>
      <c r="BA11" s="139"/>
    </row>
    <row r="12" spans="1:53">
      <c r="B12" s="7"/>
      <c r="C12" s="7"/>
      <c r="D12" s="7"/>
      <c r="E12" s="7"/>
      <c r="F12" s="7"/>
      <c r="M12" s="7"/>
      <c r="N12" s="7"/>
      <c r="O12" s="7"/>
      <c r="U12" s="72"/>
      <c r="V12" s="72"/>
      <c r="W12" s="72"/>
      <c r="X12" s="72"/>
      <c r="Y12" s="72"/>
      <c r="Z12" s="72"/>
      <c r="AA12" s="78"/>
      <c r="AB12" s="78"/>
      <c r="AC12" s="78"/>
      <c r="AD12" s="78"/>
      <c r="AE12" s="78"/>
      <c r="AF12" s="78"/>
      <c r="AG12" s="119"/>
      <c r="AH12" s="119"/>
      <c r="AI12" s="119"/>
      <c r="AJ12" s="119"/>
      <c r="AK12" s="119"/>
      <c r="AL12" s="119"/>
      <c r="AM12" s="119"/>
      <c r="AN12" s="119"/>
      <c r="AO12" s="119"/>
      <c r="AP12" s="119"/>
      <c r="AQ12" s="119"/>
      <c r="AR12" s="119"/>
      <c r="AS12" s="119"/>
      <c r="AT12" s="119"/>
      <c r="AU12" s="119"/>
      <c r="AV12" s="119"/>
      <c r="AW12" s="119"/>
      <c r="AX12" s="119"/>
      <c r="AY12" s="119"/>
      <c r="AZ12" s="140"/>
      <c r="BA12" s="140"/>
    </row>
    <row r="13" spans="1:53" ht="28.5" customHeight="1">
      <c r="B13" s="7"/>
      <c r="C13" s="7"/>
      <c r="D13" s="7"/>
      <c r="E13" s="7"/>
      <c r="F13" s="7"/>
      <c r="M13" s="7"/>
      <c r="N13" s="7"/>
      <c r="O13" s="7"/>
      <c r="U13" s="72"/>
      <c r="V13" s="72"/>
      <c r="W13" s="72"/>
      <c r="X13" s="72"/>
      <c r="Y13" s="72"/>
      <c r="Z13" s="72"/>
      <c r="AA13" s="78" t="s">
        <v>122</v>
      </c>
      <c r="AB13" s="78"/>
      <c r="AC13" s="78"/>
      <c r="AD13" s="78"/>
      <c r="AE13" s="78"/>
      <c r="AF13" s="78"/>
      <c r="AG13" s="120" t="s">
        <v>199</v>
      </c>
      <c r="AH13" s="120"/>
      <c r="AI13" s="120"/>
      <c r="AJ13" s="120"/>
      <c r="AK13" s="120"/>
      <c r="AL13" s="120"/>
      <c r="AM13" s="120"/>
      <c r="AN13" s="120"/>
      <c r="AO13" s="120"/>
      <c r="AP13" s="120"/>
      <c r="AQ13" s="121" t="s">
        <v>200</v>
      </c>
      <c r="AR13" s="121"/>
      <c r="AS13" s="121"/>
      <c r="AT13" s="121"/>
      <c r="AU13" s="121"/>
      <c r="AV13" s="121"/>
      <c r="AW13" s="121"/>
      <c r="AX13" s="121"/>
      <c r="AY13" s="121"/>
      <c r="AZ13" s="121"/>
      <c r="BA13" s="121"/>
    </row>
    <row r="14" spans="1:53" ht="22.5" customHeight="1">
      <c r="B14" s="7"/>
      <c r="C14" s="7"/>
      <c r="D14" s="7"/>
      <c r="E14" s="7"/>
      <c r="F14" s="7"/>
      <c r="M14" s="7"/>
      <c r="N14" s="7"/>
      <c r="O14" s="7"/>
    </row>
    <row r="15" spans="1:53" ht="27.75" customHeight="1">
      <c r="B15" s="7"/>
      <c r="C15" s="17" t="s">
        <v>185</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row>
    <row r="16" spans="1:53" ht="27.75" customHeight="1">
      <c r="B16" s="7"/>
      <c r="C16" s="17" t="s">
        <v>225</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row>
    <row r="17" spans="2:53" ht="16.5" customHeight="1">
      <c r="B17" s="7"/>
      <c r="C17" s="7"/>
      <c r="D17" s="7"/>
      <c r="E17" s="7"/>
      <c r="F17" s="7"/>
      <c r="M17" s="7"/>
      <c r="N17" s="7"/>
      <c r="O17" s="7"/>
    </row>
    <row r="18" spans="2:53">
      <c r="B18" s="128" t="s">
        <v>134</v>
      </c>
      <c r="C18" s="128"/>
      <c r="D18" s="128"/>
      <c r="E18" s="128"/>
      <c r="F18" s="128"/>
      <c r="G18" s="128"/>
      <c r="H18" s="128"/>
      <c r="I18" s="128"/>
      <c r="J18" s="128"/>
      <c r="K18" s="128"/>
      <c r="L18" s="128"/>
      <c r="M18" s="128"/>
      <c r="N18" s="128"/>
      <c r="O18" s="8"/>
      <c r="P18" s="8"/>
      <c r="Q18" s="8"/>
      <c r="R18" s="8"/>
      <c r="S18" s="8"/>
      <c r="T18" s="8"/>
      <c r="W18" s="86">
        <f>'【別紙】　支給対象事業所内訳書'!C4</f>
        <v>1158260</v>
      </c>
      <c r="X18" s="86"/>
      <c r="Y18" s="86"/>
      <c r="Z18" s="86"/>
      <c r="AA18" s="86"/>
      <c r="AB18" s="86"/>
      <c r="AC18" s="86"/>
      <c r="AD18" s="86"/>
      <c r="AE18" s="86"/>
      <c r="AF18" s="86"/>
      <c r="AG18" s="86"/>
      <c r="AH18" s="86"/>
      <c r="AI18" s="86"/>
      <c r="AJ18" s="86"/>
      <c r="AK18" s="88" t="s">
        <v>104</v>
      </c>
      <c r="AL18" s="88"/>
    </row>
    <row r="19" spans="2:53">
      <c r="B19" s="128"/>
      <c r="C19" s="128"/>
      <c r="D19" s="128"/>
      <c r="E19" s="128"/>
      <c r="F19" s="128"/>
      <c r="G19" s="128"/>
      <c r="H19" s="128"/>
      <c r="I19" s="128"/>
      <c r="J19" s="128"/>
      <c r="K19" s="128"/>
      <c r="L19" s="128"/>
      <c r="M19" s="128"/>
      <c r="N19" s="128"/>
      <c r="O19" s="8"/>
      <c r="P19" s="8"/>
      <c r="Q19" s="8"/>
      <c r="R19" s="8"/>
      <c r="S19" s="8"/>
      <c r="T19" s="8"/>
      <c r="W19" s="87"/>
      <c r="X19" s="87"/>
      <c r="Y19" s="87"/>
      <c r="Z19" s="87"/>
      <c r="AA19" s="87"/>
      <c r="AB19" s="87"/>
      <c r="AC19" s="87"/>
      <c r="AD19" s="87"/>
      <c r="AE19" s="87"/>
      <c r="AF19" s="87"/>
      <c r="AG19" s="87"/>
      <c r="AH19" s="87"/>
      <c r="AI19" s="87"/>
      <c r="AJ19" s="87"/>
      <c r="AK19" s="89"/>
      <c r="AL19" s="89"/>
    </row>
    <row r="20" spans="2:53">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row>
    <row r="21" spans="2:53" ht="22.5" customHeight="1">
      <c r="B21" s="5" t="s">
        <v>135</v>
      </c>
      <c r="W21" s="72" t="s">
        <v>129</v>
      </c>
      <c r="X21" s="72"/>
      <c r="Y21" s="72"/>
      <c r="Z21" s="72"/>
      <c r="AA21" s="72"/>
      <c r="AB21" s="72"/>
      <c r="AC21" s="72"/>
      <c r="AD21" s="72"/>
      <c r="AE21" s="72"/>
      <c r="AF21" s="72"/>
      <c r="AG21" s="72"/>
      <c r="AH21" s="72"/>
      <c r="AI21" s="72"/>
      <c r="AJ21" s="72"/>
      <c r="AK21" s="72"/>
      <c r="AL21" s="72"/>
    </row>
    <row r="22" spans="2:53">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row>
    <row r="23" spans="2:53">
      <c r="B23" s="5" t="s">
        <v>7</v>
      </c>
    </row>
    <row r="24" spans="2:53" ht="27" customHeight="1" thickBot="1">
      <c r="C24" s="128" t="s">
        <v>183</v>
      </c>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row>
    <row r="25" spans="2:53" ht="27" customHeight="1" thickBot="1">
      <c r="B25" s="129"/>
      <c r="C25" s="130"/>
      <c r="D25" s="18" t="s">
        <v>133</v>
      </c>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row>
    <row r="26" spans="2:53" ht="19.5" customHeight="1" thickBot="1"/>
    <row r="27" spans="2:53" ht="27" customHeight="1" thickBot="1">
      <c r="B27" s="131" t="s">
        <v>215</v>
      </c>
      <c r="C27" s="132"/>
      <c r="D27" s="5" t="s">
        <v>132</v>
      </c>
    </row>
    <row r="28" spans="2:53" ht="12" customHeight="1" thickBot="1"/>
    <row r="29" spans="2:53" ht="36" customHeight="1">
      <c r="B29" s="137" t="s">
        <v>8</v>
      </c>
      <c r="C29" s="105"/>
      <c r="D29" s="105"/>
      <c r="E29" s="105"/>
      <c r="F29" s="105"/>
      <c r="G29" s="105"/>
      <c r="H29" s="106"/>
      <c r="I29" s="125" t="s">
        <v>201</v>
      </c>
      <c r="J29" s="123"/>
      <c r="K29" s="123"/>
      <c r="L29" s="123"/>
      <c r="M29" s="123"/>
      <c r="N29" s="123"/>
      <c r="O29" s="123"/>
      <c r="P29" s="123"/>
      <c r="Q29" s="123"/>
      <c r="R29" s="123"/>
      <c r="S29" s="123"/>
      <c r="T29" s="123"/>
      <c r="U29" s="123"/>
      <c r="V29" s="124"/>
      <c r="W29" s="104" t="s">
        <v>9</v>
      </c>
      <c r="X29" s="105"/>
      <c r="Y29" s="105"/>
      <c r="Z29" s="106"/>
      <c r="AA29" s="123" t="s">
        <v>202</v>
      </c>
      <c r="AB29" s="123"/>
      <c r="AC29" s="123"/>
      <c r="AD29" s="123"/>
      <c r="AE29" s="123"/>
      <c r="AF29" s="123"/>
      <c r="AG29" s="123"/>
      <c r="AH29" s="123"/>
      <c r="AI29" s="123"/>
      <c r="AJ29" s="123"/>
      <c r="AK29" s="123"/>
      <c r="AL29" s="124"/>
      <c r="AM29" s="101" t="s">
        <v>125</v>
      </c>
      <c r="AN29" s="102"/>
      <c r="AO29" s="102"/>
      <c r="AP29" s="102"/>
      <c r="AQ29" s="103"/>
      <c r="AR29" s="133" t="s">
        <v>108</v>
      </c>
      <c r="AS29" s="134"/>
      <c r="AT29" s="134"/>
      <c r="AU29" s="134"/>
      <c r="AV29" s="134"/>
      <c r="AW29" s="134"/>
      <c r="AX29" s="134"/>
      <c r="AY29" s="134"/>
      <c r="AZ29" s="135"/>
    </row>
    <row r="30" spans="2:53" ht="32.25" customHeight="1">
      <c r="B30" s="77" t="s">
        <v>10</v>
      </c>
      <c r="C30" s="78"/>
      <c r="D30" s="78"/>
      <c r="E30" s="78"/>
      <c r="F30" s="78"/>
      <c r="G30" s="78"/>
      <c r="H30" s="78"/>
      <c r="I30" s="79" t="s">
        <v>203</v>
      </c>
      <c r="J30" s="80"/>
      <c r="K30" s="115" t="s">
        <v>204</v>
      </c>
      <c r="L30" s="83"/>
      <c r="M30" s="82" t="s">
        <v>205</v>
      </c>
      <c r="N30" s="83"/>
      <c r="O30" s="82" t="s">
        <v>206</v>
      </c>
      <c r="P30" s="114"/>
      <c r="Q30" s="111" t="s">
        <v>124</v>
      </c>
      <c r="R30" s="112"/>
      <c r="S30" s="112"/>
      <c r="T30" s="112"/>
      <c r="U30" s="113"/>
      <c r="V30" s="126" t="s">
        <v>207</v>
      </c>
      <c r="W30" s="83"/>
      <c r="X30" s="82" t="s">
        <v>208</v>
      </c>
      <c r="Y30" s="84"/>
      <c r="Z30" s="82" t="s">
        <v>209</v>
      </c>
      <c r="AA30" s="84"/>
      <c r="AB30" s="107" t="s">
        <v>82</v>
      </c>
      <c r="AC30" s="108"/>
      <c r="AD30" s="108"/>
      <c r="AE30" s="108"/>
      <c r="AF30" s="108"/>
      <c r="AG30" s="108"/>
      <c r="AH30" s="108"/>
      <c r="AI30" s="108"/>
      <c r="AJ30" s="108"/>
      <c r="AK30" s="108"/>
      <c r="AL30" s="109"/>
      <c r="AM30" s="84" t="s">
        <v>210</v>
      </c>
      <c r="AN30" s="83"/>
      <c r="AO30" s="82" t="s">
        <v>210</v>
      </c>
      <c r="AP30" s="83"/>
      <c r="AQ30" s="82" t="s">
        <v>211</v>
      </c>
      <c r="AR30" s="83"/>
      <c r="AS30" s="82" t="s">
        <v>203</v>
      </c>
      <c r="AT30" s="83"/>
      <c r="AU30" s="82" t="s">
        <v>212</v>
      </c>
      <c r="AV30" s="83"/>
      <c r="AW30" s="82" t="s">
        <v>205</v>
      </c>
      <c r="AX30" s="83"/>
      <c r="AY30" s="82" t="s">
        <v>206</v>
      </c>
      <c r="AZ30" s="110"/>
    </row>
    <row r="31" spans="2:53" ht="32.25" customHeight="1">
      <c r="B31" s="68" t="s">
        <v>106</v>
      </c>
      <c r="C31" s="69"/>
      <c r="D31" s="69"/>
      <c r="E31" s="69"/>
      <c r="F31" s="69"/>
      <c r="G31" s="69"/>
      <c r="H31" s="69"/>
      <c r="I31" s="69"/>
      <c r="J31" s="69"/>
      <c r="K31" s="70"/>
      <c r="L31" s="98" t="s">
        <v>213</v>
      </c>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100"/>
    </row>
    <row r="32" spans="2:53" ht="24" customHeight="1">
      <c r="B32" s="71" t="s">
        <v>105</v>
      </c>
      <c r="C32" s="72"/>
      <c r="D32" s="72"/>
      <c r="E32" s="72"/>
      <c r="F32" s="72"/>
      <c r="G32" s="72"/>
      <c r="H32" s="72"/>
      <c r="I32" s="72"/>
      <c r="J32" s="72"/>
      <c r="K32" s="73"/>
      <c r="L32" s="92" t="s">
        <v>214</v>
      </c>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4"/>
    </row>
    <row r="33" spans="2:53" ht="24" customHeight="1" thickBot="1">
      <c r="B33" s="74"/>
      <c r="C33" s="75"/>
      <c r="D33" s="75"/>
      <c r="E33" s="75"/>
      <c r="F33" s="75"/>
      <c r="G33" s="75"/>
      <c r="H33" s="75"/>
      <c r="I33" s="75"/>
      <c r="J33" s="75"/>
      <c r="K33" s="76"/>
      <c r="L33" s="95"/>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7"/>
    </row>
    <row r="34" spans="2:53" ht="18" customHeight="1">
      <c r="C34" s="7" t="s">
        <v>109</v>
      </c>
      <c r="I34" s="6"/>
      <c r="J34" s="6"/>
      <c r="K34" s="6"/>
      <c r="L34" s="6"/>
      <c r="M34" s="6"/>
      <c r="N34" s="6"/>
      <c r="O34" s="6"/>
      <c r="P34" s="6"/>
      <c r="Q34" s="6"/>
      <c r="R34" s="6"/>
      <c r="S34" s="9"/>
      <c r="T34" s="9"/>
      <c r="U34" s="9"/>
      <c r="V34" s="9"/>
      <c r="W34" s="9"/>
      <c r="X34" s="9"/>
      <c r="Y34" s="9"/>
      <c r="Z34" s="9"/>
      <c r="AA34" s="9"/>
      <c r="AB34" s="9"/>
      <c r="AC34" s="9"/>
      <c r="AD34" s="9"/>
      <c r="AE34" s="9"/>
      <c r="AF34" s="9"/>
      <c r="AG34" s="9"/>
      <c r="AH34" s="9"/>
      <c r="AI34" s="9"/>
      <c r="AJ34" s="9"/>
      <c r="AK34" s="9"/>
      <c r="AL34" s="9"/>
      <c r="AM34" s="9"/>
      <c r="AN34" s="9"/>
      <c r="AO34" s="9"/>
      <c r="AP34" s="9"/>
      <c r="AQ34" s="9"/>
    </row>
    <row r="35" spans="2:53" ht="18" customHeight="1">
      <c r="C35" s="7" t="s">
        <v>107</v>
      </c>
      <c r="D35" s="7"/>
      <c r="E35" s="7"/>
      <c r="F35" s="7"/>
      <c r="G35" s="7"/>
      <c r="H35" s="7"/>
      <c r="I35" s="7"/>
      <c r="J35" s="7"/>
      <c r="K35" s="7"/>
      <c r="L35" s="7"/>
      <c r="M35" s="7"/>
      <c r="N35" s="7"/>
      <c r="O35" s="7"/>
      <c r="P35" s="6"/>
      <c r="Q35" s="6"/>
      <c r="R35" s="6"/>
      <c r="S35" s="9"/>
      <c r="T35" s="9"/>
      <c r="U35" s="9"/>
      <c r="V35" s="9"/>
      <c r="W35" s="9"/>
      <c r="X35" s="9"/>
      <c r="Y35" s="9"/>
      <c r="Z35" s="9"/>
      <c r="AA35" s="9"/>
      <c r="AB35" s="9"/>
      <c r="AC35" s="9"/>
      <c r="AD35" s="9"/>
      <c r="AE35" s="9"/>
      <c r="AF35" s="9"/>
      <c r="AG35" s="9"/>
      <c r="AH35" s="9"/>
      <c r="AI35" s="9"/>
      <c r="AJ35" s="9"/>
      <c r="AK35" s="9"/>
      <c r="AL35" s="9"/>
      <c r="AM35" s="9"/>
      <c r="AN35" s="9"/>
      <c r="AO35" s="9"/>
      <c r="AP35" s="9"/>
      <c r="AQ35" s="9"/>
    </row>
    <row r="36" spans="2:53" ht="18" customHeight="1">
      <c r="D36" s="7"/>
      <c r="E36" s="7"/>
      <c r="F36" s="7"/>
      <c r="G36" s="7"/>
      <c r="H36" s="7"/>
      <c r="I36" s="7"/>
      <c r="J36" s="7"/>
      <c r="K36" s="7"/>
      <c r="L36" s="7"/>
      <c r="M36" s="7"/>
      <c r="N36" s="7"/>
      <c r="O36" s="7"/>
      <c r="P36" s="6"/>
      <c r="Q36" s="6"/>
      <c r="R36" s="6"/>
      <c r="S36" s="9"/>
      <c r="T36" s="9"/>
      <c r="U36" s="9"/>
      <c r="V36" s="9"/>
      <c r="W36" s="9"/>
      <c r="X36" s="9"/>
      <c r="Y36" s="9"/>
      <c r="Z36" s="9"/>
      <c r="AA36" s="9"/>
      <c r="AB36" s="9"/>
      <c r="AC36" s="9"/>
      <c r="AD36" s="9"/>
      <c r="AE36" s="9"/>
      <c r="AF36" s="9"/>
      <c r="AG36" s="9"/>
      <c r="AH36" s="9"/>
      <c r="AI36" s="9"/>
      <c r="AJ36" s="9"/>
      <c r="AK36" s="9"/>
      <c r="AL36" s="9"/>
      <c r="AM36" s="9"/>
      <c r="AN36" s="9"/>
      <c r="AO36" s="9"/>
      <c r="AP36" s="9"/>
      <c r="AQ36" s="9"/>
    </row>
    <row r="37" spans="2:53" ht="18" customHeight="1">
      <c r="I37" s="6"/>
      <c r="J37" s="6"/>
      <c r="K37" s="6"/>
      <c r="L37" s="6"/>
      <c r="M37" s="6"/>
      <c r="N37" s="6"/>
      <c r="O37" s="6"/>
      <c r="P37" s="6"/>
      <c r="Q37" s="6"/>
      <c r="R37" s="6"/>
      <c r="S37" s="9"/>
      <c r="T37" s="9"/>
      <c r="U37" s="9"/>
      <c r="V37" s="9"/>
      <c r="W37" s="9"/>
      <c r="X37" s="9"/>
      <c r="Y37" s="9"/>
      <c r="Z37" s="9"/>
      <c r="AA37" s="9"/>
      <c r="AB37" s="9"/>
      <c r="AC37" s="9"/>
      <c r="AD37" s="9"/>
      <c r="AE37" s="9"/>
      <c r="AF37" s="9"/>
      <c r="AG37" s="9"/>
      <c r="AH37" s="9"/>
      <c r="AI37" s="9"/>
      <c r="AJ37" s="9"/>
      <c r="AK37" s="9"/>
      <c r="AL37" s="9"/>
      <c r="AM37" s="9"/>
      <c r="AN37" s="9"/>
      <c r="AO37" s="9"/>
      <c r="AP37" s="9"/>
      <c r="AQ37" s="9"/>
    </row>
    <row r="38" spans="2:53" ht="18" customHeight="1">
      <c r="B38" s="5" t="s">
        <v>110</v>
      </c>
    </row>
    <row r="39" spans="2:53" ht="18" customHeight="1">
      <c r="C39" s="5" t="s">
        <v>111</v>
      </c>
    </row>
    <row r="40" spans="2:53">
      <c r="B40" s="66" t="s">
        <v>113</v>
      </c>
      <c r="C40" s="66"/>
      <c r="D40" s="67" t="s">
        <v>112</v>
      </c>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row>
    <row r="41" spans="2:53" ht="18.75" customHeight="1">
      <c r="B41" s="66" t="s">
        <v>114</v>
      </c>
      <c r="C41" s="66"/>
      <c r="D41" s="81" t="s">
        <v>117</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row>
    <row r="42" spans="2:53">
      <c r="B42" s="11"/>
      <c r="C42" s="10"/>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row>
    <row r="43" spans="2:53">
      <c r="B43" s="13"/>
      <c r="C43" s="10"/>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row>
    <row r="44" spans="2:53">
      <c r="B44" s="66" t="s">
        <v>115</v>
      </c>
      <c r="C44" s="66"/>
      <c r="D44" s="67" t="s">
        <v>118</v>
      </c>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row>
    <row r="45" spans="2:53">
      <c r="B45" s="11"/>
      <c r="C45" s="10"/>
      <c r="D45" s="65" t="s">
        <v>136</v>
      </c>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17"/>
    </row>
    <row r="46" spans="2:53">
      <c r="B46" s="11"/>
      <c r="C46" s="10"/>
      <c r="D46" s="65" t="s">
        <v>137</v>
      </c>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row>
    <row r="47" spans="2:53">
      <c r="B47" s="11"/>
      <c r="C47" s="10"/>
      <c r="D47" s="67" t="s">
        <v>128</v>
      </c>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row>
    <row r="48" spans="2:53">
      <c r="B48" s="11"/>
      <c r="C48" s="14"/>
      <c r="D48" s="65" t="s">
        <v>193</v>
      </c>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row>
    <row r="49" spans="2:53" ht="18.75" customHeight="1">
      <c r="B49" s="66" t="s">
        <v>116</v>
      </c>
      <c r="C49" s="66"/>
      <c r="D49" s="81" t="s">
        <v>138</v>
      </c>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11"/>
    </row>
    <row r="50" spans="2:53">
      <c r="B50" s="66" t="s">
        <v>119</v>
      </c>
      <c r="C50" s="66"/>
      <c r="D50" s="67" t="s">
        <v>130</v>
      </c>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row>
    <row r="51" spans="2:53" ht="18.75" customHeight="1">
      <c r="B51" s="66" t="s">
        <v>120</v>
      </c>
      <c r="C51" s="66"/>
      <c r="D51" s="81" t="s">
        <v>121</v>
      </c>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row>
    <row r="52" spans="2:53" ht="10.5" customHeight="1">
      <c r="I52" s="6"/>
      <c r="J52" s="6"/>
      <c r="K52" s="6"/>
      <c r="L52" s="6"/>
      <c r="M52" s="6"/>
      <c r="N52" s="6"/>
      <c r="O52" s="6"/>
      <c r="P52" s="6"/>
      <c r="Q52" s="6"/>
      <c r="R52" s="6"/>
      <c r="S52" s="9"/>
      <c r="T52" s="9"/>
      <c r="U52" s="9"/>
      <c r="V52" s="9"/>
      <c r="W52" s="9"/>
      <c r="X52" s="9"/>
      <c r="Y52" s="9"/>
      <c r="Z52" s="9"/>
      <c r="AA52" s="9"/>
      <c r="AB52" s="9"/>
      <c r="AC52" s="9"/>
      <c r="AD52" s="9"/>
      <c r="AE52" s="9"/>
      <c r="AF52" s="9"/>
      <c r="AG52" s="9"/>
      <c r="AH52" s="9"/>
      <c r="AI52" s="9"/>
      <c r="AJ52" s="9"/>
      <c r="AK52" s="9"/>
      <c r="AL52" s="9"/>
      <c r="AM52" s="9"/>
      <c r="AN52" s="9"/>
      <c r="AO52" s="9"/>
      <c r="AP52" s="9"/>
    </row>
    <row r="53" spans="2:53" ht="23.25" customHeight="1">
      <c r="B53" s="7"/>
      <c r="C53" s="7"/>
      <c r="D53" s="7"/>
      <c r="E53" s="7"/>
      <c r="F53" s="7"/>
      <c r="G53" s="7"/>
      <c r="H53" s="7"/>
      <c r="V53" s="7"/>
      <c r="W53" s="7"/>
      <c r="X53" s="7"/>
      <c r="Y53" s="7"/>
      <c r="Z53" s="7"/>
      <c r="AA53" s="7"/>
      <c r="AB53" s="7"/>
      <c r="AC53" s="7"/>
      <c r="AD53" s="7"/>
      <c r="AE53" s="7"/>
      <c r="AF53" s="7"/>
      <c r="AG53" s="7"/>
      <c r="AR53" s="91" t="s">
        <v>127</v>
      </c>
      <c r="AS53" s="91"/>
      <c r="AT53" s="91"/>
      <c r="AU53" s="91"/>
      <c r="AV53" s="91"/>
      <c r="AW53" s="91"/>
      <c r="AX53" s="90"/>
      <c r="AY53" s="90"/>
      <c r="AZ53" s="90"/>
      <c r="BA53" s="90"/>
    </row>
    <row r="54" spans="2:53" ht="15.75" customHeight="1">
      <c r="B54" s="7"/>
      <c r="C54" s="7"/>
      <c r="D54" s="7"/>
      <c r="E54" s="7"/>
      <c r="F54" s="7"/>
      <c r="G54" s="7"/>
      <c r="H54" s="7"/>
      <c r="V54" s="7"/>
      <c r="W54" s="7"/>
      <c r="X54" s="7"/>
      <c r="Y54" s="7"/>
      <c r="Z54" s="7"/>
      <c r="AA54" s="7"/>
      <c r="AB54" s="7"/>
      <c r="AC54" s="7"/>
      <c r="AD54" s="7"/>
      <c r="AE54" s="7"/>
      <c r="AF54" s="7"/>
      <c r="AG54" s="7"/>
      <c r="AR54" s="7"/>
      <c r="AT54" s="7"/>
    </row>
    <row r="55" spans="2:53" ht="15.75" customHeight="1">
      <c r="B55" s="7"/>
      <c r="C55" s="7"/>
      <c r="D55" s="7"/>
      <c r="E55" s="7"/>
      <c r="F55" s="7"/>
      <c r="G55" s="7"/>
      <c r="H55" s="7"/>
      <c r="V55" s="7"/>
      <c r="W55" s="7"/>
      <c r="X55" s="7"/>
      <c r="Y55" s="7"/>
      <c r="Z55" s="7"/>
      <c r="AA55" s="7"/>
      <c r="AB55" s="7"/>
      <c r="AC55" s="7"/>
      <c r="AD55" s="7"/>
      <c r="AE55" s="7"/>
      <c r="AF55" s="7"/>
      <c r="AG55" s="7"/>
      <c r="AR55" s="7"/>
      <c r="AT55" s="7"/>
    </row>
    <row r="56" spans="2:53" ht="15.75" customHeight="1">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R56" s="7"/>
      <c r="AT56" s="7"/>
    </row>
    <row r="57" spans="2:53" ht="15.75" customHeight="1">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R57" s="7"/>
      <c r="AT57" s="7"/>
    </row>
    <row r="58" spans="2:53" ht="15.75" customHeight="1">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R58" s="7"/>
      <c r="AT58" s="7"/>
    </row>
    <row r="59" spans="2:53" ht="15.75" customHeight="1">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R59" s="7"/>
      <c r="AT59" s="7"/>
    </row>
    <row r="60" spans="2:53" ht="15.75" customHeight="1">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R60" s="7"/>
      <c r="AT60" s="7"/>
    </row>
    <row r="61" spans="2:53" ht="15.75" customHeight="1">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R61" s="7"/>
      <c r="AT61" s="7"/>
    </row>
    <row r="62" spans="2:53" ht="15.75" customHeight="1"/>
    <row r="63" spans="2:53" ht="15.75" customHeight="1">
      <c r="C63" s="10"/>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3"/>
      <c r="AL63" s="13"/>
      <c r="AM63" s="13"/>
      <c r="AN63" s="13"/>
      <c r="AO63" s="13"/>
      <c r="AP63" s="13"/>
      <c r="AQ63" s="13"/>
      <c r="AR63" s="13"/>
      <c r="AS63" s="13"/>
      <c r="AT63" s="13"/>
      <c r="AU63" s="13"/>
    </row>
    <row r="64" spans="2:53">
      <c r="AS64" s="16"/>
      <c r="AT64" s="16"/>
      <c r="AU64" s="16"/>
      <c r="AV64" s="16"/>
    </row>
    <row r="65" spans="31:36">
      <c r="AE65" s="15"/>
      <c r="AI65" s="85"/>
      <c r="AJ65" s="85"/>
    </row>
    <row r="67" spans="31:36" ht="18" customHeight="1"/>
    <row r="68" spans="31:36" ht="18" customHeight="1"/>
  </sheetData>
  <sheetProtection algorithmName="SHA-512" hashValue="J8mMkr3YpwgzmYoiDyaKifrIydbEOCNy279FdoqWhOgfY3fPg9VfksWO/gVYO38gyl+SmNxrHSs+fYmeBOkheQ==" saltValue="43rfFVM4Z5NusR4Jopb+cQ==" spinCount="100000" sheet="1" objects="1" scenarios="1"/>
  <mergeCells count="77">
    <mergeCell ref="A2:BA2"/>
    <mergeCell ref="AR29:AZ29"/>
    <mergeCell ref="AU4:AV4"/>
    <mergeCell ref="AW4:AY4"/>
    <mergeCell ref="AZ4:BA4"/>
    <mergeCell ref="AM4:AO4"/>
    <mergeCell ref="AP4:AQ4"/>
    <mergeCell ref="AR4:AT4"/>
    <mergeCell ref="B18:N19"/>
    <mergeCell ref="B29:H29"/>
    <mergeCell ref="W21:AL21"/>
    <mergeCell ref="U7:Z13"/>
    <mergeCell ref="AA13:AF13"/>
    <mergeCell ref="AG9:BA10"/>
    <mergeCell ref="AZ11:BA12"/>
    <mergeCell ref="AJ4:AL4"/>
    <mergeCell ref="AA29:AL29"/>
    <mergeCell ref="I29:V29"/>
    <mergeCell ref="V30:W30"/>
    <mergeCell ref="X30:Y30"/>
    <mergeCell ref="AG11:AY12"/>
    <mergeCell ref="AU30:AV30"/>
    <mergeCell ref="AW30:AX30"/>
    <mergeCell ref="M30:N30"/>
    <mergeCell ref="O25:BA25"/>
    <mergeCell ref="C24:AZ24"/>
    <mergeCell ref="B25:C25"/>
    <mergeCell ref="B27:C27"/>
    <mergeCell ref="AA7:AF8"/>
    <mergeCell ref="AA9:AF10"/>
    <mergeCell ref="AA11:AF12"/>
    <mergeCell ref="AG6:AI6"/>
    <mergeCell ref="AJ6:AM6"/>
    <mergeCell ref="AN6:AO6"/>
    <mergeCell ref="AP6:AT6"/>
    <mergeCell ref="AG7:BA8"/>
    <mergeCell ref="AG13:AP13"/>
    <mergeCell ref="AQ13:BA13"/>
    <mergeCell ref="AI65:AJ65"/>
    <mergeCell ref="W18:AJ19"/>
    <mergeCell ref="AK18:AL19"/>
    <mergeCell ref="AX53:BA53"/>
    <mergeCell ref="AR53:AW53"/>
    <mergeCell ref="L32:AZ33"/>
    <mergeCell ref="L31:AZ31"/>
    <mergeCell ref="AM29:AQ29"/>
    <mergeCell ref="W29:Z29"/>
    <mergeCell ref="AO30:AP30"/>
    <mergeCell ref="AB30:AL30"/>
    <mergeCell ref="AY30:AZ30"/>
    <mergeCell ref="AQ30:AR30"/>
    <mergeCell ref="Q30:U30"/>
    <mergeCell ref="O30:P30"/>
    <mergeCell ref="K30:L30"/>
    <mergeCell ref="B31:K31"/>
    <mergeCell ref="B32:K33"/>
    <mergeCell ref="B30:H30"/>
    <mergeCell ref="I30:J30"/>
    <mergeCell ref="B51:C51"/>
    <mergeCell ref="D51:AZ51"/>
    <mergeCell ref="B50:C50"/>
    <mergeCell ref="B49:C49"/>
    <mergeCell ref="D49:AY49"/>
    <mergeCell ref="D50:AZ50"/>
    <mergeCell ref="AS30:AT30"/>
    <mergeCell ref="Z30:AA30"/>
    <mergeCell ref="AM30:AN30"/>
    <mergeCell ref="D41:AZ43"/>
    <mergeCell ref="B40:C40"/>
    <mergeCell ref="B41:C41"/>
    <mergeCell ref="D48:AZ48"/>
    <mergeCell ref="D46:BA46"/>
    <mergeCell ref="B44:C44"/>
    <mergeCell ref="D40:AZ40"/>
    <mergeCell ref="D44:AZ44"/>
    <mergeCell ref="D45:AZ45"/>
    <mergeCell ref="D47:AZ47"/>
  </mergeCells>
  <phoneticPr fontId="6"/>
  <conditionalFormatting sqref="W29 AM29:AM30 B29:B32 I30 K30 M30 O30 Q30 V30 X30 Z30 AB30 AO30 AQ30 AS30 AU30 AW30 AY30 L31:L32">
    <cfRule type="expression" dxfId="4" priority="1">
      <formula>$AE$28="はい"</formula>
    </cfRule>
  </conditionalFormatting>
  <dataValidations count="3">
    <dataValidation type="textLength" operator="equal" allowBlank="1" showInputMessage="1" showErrorMessage="1" error="入力は、１マスに１文字でお願いします。" sqref="I30 K30 M30 O30 AY30 V30 Z30 X30 AM30 AO30 AQ30 AS30 AU30 AW30" xr:uid="{8529D9A0-115D-4759-AA04-A4A325856F44}">
      <formula1>1</formula1>
    </dataValidation>
    <dataValidation imeMode="hiragana" allowBlank="1" showInputMessage="1" showErrorMessage="1" sqref="AJ6 AG9 AG7 AG11 AP6" xr:uid="{6EFDFE1E-CE5F-4A19-91ED-3C60BBF53DC9}"/>
    <dataValidation type="list" allowBlank="1" showInputMessage="1" showErrorMessage="1" sqref="B25:C25 B27:C27" xr:uid="{6FC4ADC7-0452-4F51-AFE7-FF49AA8DA9B6}">
      <formula1>"〇"</formula1>
    </dataValidation>
  </dataValidations>
  <printOptions horizontalCentered="1"/>
  <pageMargins left="0.43307086614173229" right="0.43307086614173229" top="0.74803149606299213" bottom="0.35433070866141736" header="0.31496062992125984" footer="0.31496062992125984"/>
  <pageSetup paperSize="9" scale="73" orientation="portrait" r:id="rId1"/>
  <headerFooter>
    <oddHeader>&amp;L&amp;"BIZ UDP明朝 Medium,標準"&amp;16様式第１号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87278-BD48-48AF-8785-1EA4079F9E87}">
  <sheetPr>
    <pageSetUpPr fitToPage="1"/>
  </sheetPr>
  <dimension ref="A1:T65"/>
  <sheetViews>
    <sheetView view="pageBreakPreview" zoomScale="110" zoomScaleNormal="100" zoomScaleSheetLayoutView="110" workbookViewId="0">
      <selection activeCell="C3" sqref="C3:J3"/>
    </sheetView>
  </sheetViews>
  <sheetFormatPr defaultColWidth="5.77734375" defaultRowHeight="21" customHeight="1"/>
  <cols>
    <col min="1" max="1" width="5" style="21" bestFit="1" customWidth="1"/>
    <col min="2" max="2" width="38.33203125" style="21" customWidth="1"/>
    <col min="3" max="3" width="14" style="21" customWidth="1"/>
    <col min="4" max="4" width="6.44140625" style="21" customWidth="1"/>
    <col min="5" max="5" width="32.44140625" style="21" customWidth="1"/>
    <col min="6" max="6" width="7.6640625" style="21" customWidth="1"/>
    <col min="7" max="7" width="5.33203125" style="21" customWidth="1"/>
    <col min="8" max="8" width="10.109375" style="21" customWidth="1"/>
    <col min="9" max="9" width="6.33203125" style="21" customWidth="1"/>
    <col min="10" max="10" width="11.77734375" style="21" customWidth="1"/>
    <col min="11" max="11" width="3.5546875" style="19" hidden="1" customWidth="1"/>
    <col min="12" max="12" width="45.6640625" style="19" hidden="1" customWidth="1"/>
    <col min="13" max="13" width="7.77734375" style="19" hidden="1" customWidth="1"/>
    <col min="14" max="14" width="10.77734375" style="20" hidden="1" customWidth="1"/>
    <col min="15" max="15" width="9.6640625" style="20" hidden="1" customWidth="1"/>
    <col min="16" max="16" width="10.44140625" style="19" hidden="1" customWidth="1"/>
    <col min="17" max="17" width="0.109375" style="21" hidden="1" customWidth="1"/>
    <col min="18" max="18" width="16.5546875" style="21" hidden="1" customWidth="1"/>
    <col min="19" max="19" width="10.77734375" style="21" hidden="1" customWidth="1"/>
    <col min="20" max="20" width="10.88671875" style="21" hidden="1" customWidth="1"/>
    <col min="21" max="16384" width="5.77734375" style="21"/>
  </cols>
  <sheetData>
    <row r="1" spans="1:20" ht="25.5" customHeight="1">
      <c r="A1" s="142" t="s">
        <v>226</v>
      </c>
      <c r="B1" s="142"/>
      <c r="C1" s="142"/>
      <c r="D1" s="142"/>
      <c r="E1" s="142"/>
      <c r="F1" s="142"/>
      <c r="G1" s="142"/>
      <c r="H1" s="142"/>
      <c r="I1" s="142"/>
      <c r="J1" s="46" t="s">
        <v>194</v>
      </c>
    </row>
    <row r="2" spans="1:20" ht="8.25" customHeight="1"/>
    <row r="3" spans="1:20" ht="21" customHeight="1">
      <c r="A3" s="143" t="s">
        <v>140</v>
      </c>
      <c r="B3" s="143"/>
      <c r="C3" s="144" t="s">
        <v>224</v>
      </c>
      <c r="D3" s="144"/>
      <c r="E3" s="144"/>
      <c r="F3" s="144"/>
      <c r="G3" s="144"/>
      <c r="H3" s="144"/>
      <c r="I3" s="144"/>
      <c r="J3" s="144"/>
    </row>
    <row r="4" spans="1:20" ht="21" customHeight="1">
      <c r="A4" s="143" t="s">
        <v>166</v>
      </c>
      <c r="B4" s="143"/>
      <c r="C4" s="145">
        <f>SUM(J8:J32)</f>
        <v>1158260</v>
      </c>
      <c r="D4" s="146"/>
      <c r="E4" s="146"/>
      <c r="F4" s="146"/>
      <c r="G4" s="146"/>
      <c r="H4" s="146"/>
      <c r="I4" s="146"/>
      <c r="J4" s="146"/>
      <c r="K4" s="22"/>
    </row>
    <row r="5" spans="1:20" ht="12"/>
    <row r="6" spans="1:20" ht="12"/>
    <row r="7" spans="1:20" ht="30.75" customHeight="1">
      <c r="A7" s="23" t="s">
        <v>141</v>
      </c>
      <c r="B7" s="24" t="s">
        <v>142</v>
      </c>
      <c r="C7" s="24" t="s">
        <v>143</v>
      </c>
      <c r="D7" s="24" t="s">
        <v>144</v>
      </c>
      <c r="E7" s="37" t="s">
        <v>145</v>
      </c>
      <c r="F7" s="44" t="s">
        <v>186</v>
      </c>
      <c r="G7" s="25" t="s">
        <v>170</v>
      </c>
      <c r="H7" s="25" t="s">
        <v>169</v>
      </c>
      <c r="I7" s="25" t="s">
        <v>146</v>
      </c>
      <c r="J7" s="24" t="s">
        <v>167</v>
      </c>
    </row>
    <row r="8" spans="1:20" ht="17.25" customHeight="1">
      <c r="A8" s="26">
        <v>1</v>
      </c>
      <c r="B8" s="62" t="s">
        <v>216</v>
      </c>
      <c r="C8" s="53" t="s">
        <v>223</v>
      </c>
      <c r="D8" s="31" t="str">
        <f>IFERROR((VLOOKUP(E8,$L$8:$M$33,2,0))&amp;"","")</f>
        <v>入所系</v>
      </c>
      <c r="E8" s="49" t="s">
        <v>149</v>
      </c>
      <c r="F8" s="50" t="s">
        <v>220</v>
      </c>
      <c r="G8" s="165">
        <v>3</v>
      </c>
      <c r="H8" s="43">
        <f>IFERROR(VLOOKUP(D8&amp;F8,$R$8:$S$12,2,0),"")</f>
        <v>1800</v>
      </c>
      <c r="I8" s="58">
        <v>100</v>
      </c>
      <c r="J8" s="64">
        <f>IF(D8="訪問系",IF(OR(G8=1,G8=2),ROUNDDOWN(H8*G8/3,-3),H8),IF(OR(D8="通所系",D8="入所系"),IF(OR(G8=1,G8=2),ROUNDDOWN(H8*I8*G8/3,-3),H8*I8),""))</f>
        <v>180000</v>
      </c>
      <c r="L8" s="27" t="s">
        <v>148</v>
      </c>
      <c r="M8" s="27" t="s">
        <v>147</v>
      </c>
      <c r="Q8"/>
      <c r="R8" s="28" t="s">
        <v>187</v>
      </c>
      <c r="S8" s="29">
        <v>19710</v>
      </c>
      <c r="T8" s="29"/>
    </row>
    <row r="9" spans="1:20" ht="17.25" customHeight="1">
      <c r="A9" s="30">
        <v>2</v>
      </c>
      <c r="B9" s="48" t="s">
        <v>216</v>
      </c>
      <c r="C9" s="54" t="s">
        <v>223</v>
      </c>
      <c r="D9" s="31" t="str">
        <f>IFERROR((VLOOKUP(E9,$L$8:$M$33,2,0))&amp;"","")</f>
        <v>入所系</v>
      </c>
      <c r="E9" s="48" t="s">
        <v>149</v>
      </c>
      <c r="F9" s="51" t="s">
        <v>227</v>
      </c>
      <c r="G9" s="165">
        <v>3</v>
      </c>
      <c r="H9" s="42">
        <f>IFERROR(VLOOKUP(D9&amp;F9,$R$8:$S$12,2,0),"")</f>
        <v>8600</v>
      </c>
      <c r="I9" s="59">
        <v>100</v>
      </c>
      <c r="J9" s="64">
        <f>IF(D9="訪問系",IF(OR(G9=1,G9=2),ROUNDDOWN(H9*G9/3,-3),H9),IF(OR(D9="通所系",D9="入所系"),IF(OR(G9=1,G9=2),ROUNDDOWN(H9*I9*G9/3,-3),H9*I9),""))</f>
        <v>860000</v>
      </c>
      <c r="L9" s="27" t="s">
        <v>22</v>
      </c>
      <c r="M9" s="27" t="s">
        <v>147</v>
      </c>
      <c r="Q9"/>
      <c r="R9" s="28" t="s">
        <v>188</v>
      </c>
      <c r="S9" s="29">
        <v>2380</v>
      </c>
      <c r="T9" s="29"/>
    </row>
    <row r="10" spans="1:20" ht="17.25" customHeight="1">
      <c r="A10" s="30">
        <v>3</v>
      </c>
      <c r="B10" s="48" t="s">
        <v>218</v>
      </c>
      <c r="C10" s="54" t="s">
        <v>223</v>
      </c>
      <c r="D10" s="31" t="str">
        <f>IFERROR((VLOOKUP(E10,$L$8:$M$33,2,0))&amp;"","")</f>
        <v>訪問系</v>
      </c>
      <c r="E10" s="52" t="s">
        <v>21</v>
      </c>
      <c r="F10" s="48" t="s">
        <v>220</v>
      </c>
      <c r="G10" s="165">
        <v>3</v>
      </c>
      <c r="H10" s="42">
        <f>IFERROR(VLOOKUP(D10&amp;F10,$R$8:$S$12,2,0),"")</f>
        <v>19710</v>
      </c>
      <c r="I10" s="59"/>
      <c r="J10" s="64">
        <f>IF(D10="訪問系",IF(OR(G10=1,G10=2),ROUNDDOWN(H10*G10/3,-3),H10),IF(OR(D10="通所系",D10="入所系"),IF(OR(G10=1,G10=2),ROUNDDOWN(H10*I10*G10/3,-3),H10*I10),""))</f>
        <v>19710</v>
      </c>
      <c r="L10" s="27" t="s">
        <v>150</v>
      </c>
      <c r="M10" s="27" t="s">
        <v>147</v>
      </c>
      <c r="Q10"/>
      <c r="R10" s="28" t="s">
        <v>189</v>
      </c>
      <c r="S10" s="29">
        <v>1800</v>
      </c>
      <c r="T10" s="29"/>
    </row>
    <row r="11" spans="1:20" ht="17.25" customHeight="1">
      <c r="A11" s="30">
        <v>4</v>
      </c>
      <c r="B11" s="48" t="s">
        <v>219</v>
      </c>
      <c r="C11" s="54" t="s">
        <v>223</v>
      </c>
      <c r="D11" s="31" t="str">
        <f>IFERROR((VLOOKUP(E11,$L$8:$M$33,2,0))&amp;"","")</f>
        <v>訪問系</v>
      </c>
      <c r="E11" s="52" t="s">
        <v>154</v>
      </c>
      <c r="F11" s="48" t="s">
        <v>220</v>
      </c>
      <c r="G11" s="165">
        <v>3</v>
      </c>
      <c r="H11" s="42">
        <f>IFERROR(VLOOKUP(D11&amp;F11,$R$8:$S$12,2,0),"")</f>
        <v>19710</v>
      </c>
      <c r="I11" s="59"/>
      <c r="J11" s="64">
        <f>IF(D11="訪問系",IF(OR(G11=1,G11=2),ROUNDDOWN(H11*G11/3,-3),H11),IF(OR(D11="通所系",D11="入所系"),IF(OR(G11=1,G11=2),ROUNDDOWN(H11*I11*G11/3,-3),H11*I11),""))</f>
        <v>19710</v>
      </c>
      <c r="L11" s="27" t="s">
        <v>151</v>
      </c>
      <c r="M11" s="27" t="s">
        <v>147</v>
      </c>
      <c r="Q11"/>
      <c r="R11" s="28" t="s">
        <v>190</v>
      </c>
      <c r="S11" s="29">
        <v>2000</v>
      </c>
      <c r="T11" s="29"/>
    </row>
    <row r="12" spans="1:20" ht="17.25" customHeight="1">
      <c r="A12" s="30">
        <v>5</v>
      </c>
      <c r="B12" s="48" t="s">
        <v>217</v>
      </c>
      <c r="C12" s="55" t="s">
        <v>223</v>
      </c>
      <c r="D12" s="31" t="str">
        <f>IFERROR((VLOOKUP(E12,$L$8:$M$33,2,0))&amp;"","")</f>
        <v>通所系</v>
      </c>
      <c r="E12" s="52" t="s">
        <v>19</v>
      </c>
      <c r="F12" s="48" t="s">
        <v>220</v>
      </c>
      <c r="G12" s="165">
        <v>3</v>
      </c>
      <c r="H12" s="42">
        <f>IFERROR(VLOOKUP(D12&amp;F12,$R$8:$S$12,2,0),"")</f>
        <v>2380</v>
      </c>
      <c r="I12" s="59">
        <v>18</v>
      </c>
      <c r="J12" s="64">
        <f>IF(D12="訪問系",IF(OR(G12=1,G12=2),ROUNDDOWN(H12*G12/3,-3),H12),IF(OR(D12="通所系",D12="入所系"),IF(OR(G12=1,G12=2),ROUNDDOWN(H12*I12*G12/3,-3),H12*I12),""))</f>
        <v>42840</v>
      </c>
      <c r="L12" s="27" t="s">
        <v>152</v>
      </c>
      <c r="M12" s="27" t="s">
        <v>147</v>
      </c>
      <c r="Q12"/>
      <c r="R12" s="28" t="s">
        <v>191</v>
      </c>
      <c r="S12" s="29">
        <v>8600</v>
      </c>
      <c r="T12" s="29"/>
    </row>
    <row r="13" spans="1:20" ht="17.25" customHeight="1">
      <c r="A13" s="30">
        <v>6</v>
      </c>
      <c r="B13" s="48" t="s">
        <v>217</v>
      </c>
      <c r="C13" s="55" t="s">
        <v>223</v>
      </c>
      <c r="D13" s="31" t="str">
        <f>IFERROR((VLOOKUP(E13,$L$8:$M$33,2,0))&amp;"","")</f>
        <v>通所系</v>
      </c>
      <c r="E13" s="52" t="s">
        <v>222</v>
      </c>
      <c r="F13" s="51" t="s">
        <v>221</v>
      </c>
      <c r="G13" s="165">
        <v>3</v>
      </c>
      <c r="H13" s="42">
        <f>IFERROR(VLOOKUP(D13&amp;F13,$R$8:$S$12,2,0),"")</f>
        <v>2000</v>
      </c>
      <c r="I13" s="59">
        <v>18</v>
      </c>
      <c r="J13" s="64">
        <f>IF(D13="訪問系",IF(OR(G13=1,G13=2),ROUNDDOWN(H13*G13/3,-3),H13),IF(OR(D13="通所系",D13="入所系"),IF(OR(G13=1,G13=2),ROUNDDOWN(H13*I13*G13/3,-3),H13*I13),""))</f>
        <v>36000</v>
      </c>
      <c r="L13" s="27" t="s">
        <v>153</v>
      </c>
      <c r="M13" s="27" t="s">
        <v>147</v>
      </c>
      <c r="Q13"/>
      <c r="R13" s="28"/>
      <c r="S13" s="29"/>
      <c r="T13" s="29"/>
    </row>
    <row r="14" spans="1:20" ht="17.25" customHeight="1">
      <c r="A14" s="30">
        <v>7</v>
      </c>
      <c r="B14" s="48"/>
      <c r="C14" s="55"/>
      <c r="D14" s="31" t="str">
        <f>IFERROR((VLOOKUP(E14,$L$8:$M$33,2,0))&amp;"","")</f>
        <v/>
      </c>
      <c r="E14" s="52"/>
      <c r="F14" s="48"/>
      <c r="G14" s="165"/>
      <c r="H14" s="42" t="str">
        <f>IFERROR(VLOOKUP(D14&amp;F14,$R$8:$S$12,2,0),"")</f>
        <v/>
      </c>
      <c r="I14" s="59"/>
      <c r="J14" s="64" t="str">
        <f>IF(D14="訪問系",IF(OR(G14=1,G14=2),ROUNDDOWN(H14*G14/3,-3),H14),IF(OR(D14="通所系",D14="入所系"),IF(OR(G14=1,G14=2),ROUNDDOWN(H14*I14*G14/3,-3),H14*I14),""))</f>
        <v/>
      </c>
      <c r="L14" s="27" t="s">
        <v>154</v>
      </c>
      <c r="M14" s="27" t="s">
        <v>147</v>
      </c>
      <c r="Q14"/>
      <c r="R14" s="28"/>
      <c r="S14" s="29"/>
      <c r="T14" s="29"/>
    </row>
    <row r="15" spans="1:20" ht="17.25" customHeight="1">
      <c r="A15" s="30">
        <v>8</v>
      </c>
      <c r="B15" s="48"/>
      <c r="C15" s="55"/>
      <c r="D15" s="31" t="str">
        <f>IFERROR((VLOOKUP(E15,$L$8:$M$33,2,0))&amp;"","")</f>
        <v/>
      </c>
      <c r="E15" s="52"/>
      <c r="F15" s="48"/>
      <c r="G15" s="165"/>
      <c r="H15" s="42" t="str">
        <f>IFERROR(VLOOKUP(D15&amp;F15,$R$8:$S$12,2,0),"")</f>
        <v/>
      </c>
      <c r="I15" s="59"/>
      <c r="J15" s="64" t="str">
        <f>IF(D15="訪問系",IF(OR(G15=1,G15=2),ROUNDDOWN(H15*G15/3,-3),H15),IF(OR(D15="通所系",D15="入所系"),IF(OR(G15=1,G15=2),ROUNDDOWN(H15*I15*G15/3,-3),H15*I15),""))</f>
        <v/>
      </c>
      <c r="L15" s="27" t="s">
        <v>155</v>
      </c>
      <c r="M15" s="27" t="s">
        <v>147</v>
      </c>
      <c r="Q15"/>
      <c r="R15" s="28"/>
      <c r="S15" s="29"/>
      <c r="T15" s="29"/>
    </row>
    <row r="16" spans="1:20" ht="17.25" customHeight="1">
      <c r="A16" s="30">
        <v>9</v>
      </c>
      <c r="B16" s="48"/>
      <c r="C16" s="55"/>
      <c r="D16" s="31" t="str">
        <f>IFERROR((VLOOKUP(E16,$L$8:$M$33,2,0))&amp;"","")</f>
        <v/>
      </c>
      <c r="E16" s="52"/>
      <c r="F16" s="48"/>
      <c r="G16" s="165"/>
      <c r="H16" s="42" t="str">
        <f>IFERROR(VLOOKUP(D16&amp;F16,$R$8:$S$12,2,0),"")</f>
        <v/>
      </c>
      <c r="I16" s="59"/>
      <c r="J16" s="64" t="str">
        <f>IF(D16="訪問系",IF(OR(G16=1,G16=2),ROUNDDOWN(H16*G16/3,-3),H16),IF(OR(D16="通所系",D16="入所系"),IF(OR(G16=1,G16=2),ROUNDDOWN(H16*I16*G16/3,-3),H16*I16),""))</f>
        <v/>
      </c>
      <c r="L16" s="27" t="s">
        <v>176</v>
      </c>
      <c r="M16" s="27" t="s">
        <v>156</v>
      </c>
      <c r="Q16"/>
    </row>
    <row r="17" spans="1:17" ht="17.25" customHeight="1">
      <c r="A17" s="30">
        <v>10</v>
      </c>
      <c r="B17" s="48"/>
      <c r="C17" s="55"/>
      <c r="D17" s="31" t="str">
        <f>IFERROR((VLOOKUP(E17,$L$8:$M$33,2,0))&amp;"","")</f>
        <v/>
      </c>
      <c r="E17" s="52"/>
      <c r="F17" s="51"/>
      <c r="G17" s="165"/>
      <c r="H17" s="42" t="str">
        <f>IFERROR(VLOOKUP(D17&amp;F17,$R$8:$S$12,2,0),"")</f>
        <v/>
      </c>
      <c r="I17" s="59"/>
      <c r="J17" s="64" t="str">
        <f>IF(D17="訪問系",IF(OR(G17=1,G17=2),ROUNDDOWN(H17*G17/3,-3),H17),IF(OR(D17="通所系",D17="入所系"),IF(OR(G17=1,G17=2),ROUNDDOWN(H17*I17*G17/3,-3),H17*I17),""))</f>
        <v/>
      </c>
      <c r="L17" s="27" t="s">
        <v>177</v>
      </c>
      <c r="M17" s="27" t="s">
        <v>156</v>
      </c>
      <c r="Q17"/>
    </row>
    <row r="18" spans="1:17" ht="17.25" customHeight="1">
      <c r="A18" s="30">
        <v>11</v>
      </c>
      <c r="B18" s="48"/>
      <c r="C18" s="55"/>
      <c r="D18" s="31" t="str">
        <f>IFERROR((VLOOKUP(E18,$L$8:$M$33,2,0))&amp;"","")</f>
        <v/>
      </c>
      <c r="E18" s="52"/>
      <c r="F18" s="48"/>
      <c r="G18" s="165"/>
      <c r="H18" s="42" t="str">
        <f>IFERROR(VLOOKUP(D18&amp;F18,$R$8:$S$12,2,0),"")</f>
        <v/>
      </c>
      <c r="I18" s="59"/>
      <c r="J18" s="64" t="str">
        <f>IF(D18="訪問系",IF(OR(G18=1,G18=2),ROUNDDOWN(H18*G18/3,-3),H18),IF(OR(D18="通所系",D18="入所系"),IF(OR(G18=1,G18=2),ROUNDDOWN(H18*I18*G18/3,-3),H18*I18),""))</f>
        <v/>
      </c>
      <c r="L18" s="27" t="s">
        <v>178</v>
      </c>
      <c r="M18" s="27" t="s">
        <v>156</v>
      </c>
      <c r="Q18"/>
    </row>
    <row r="19" spans="1:17" ht="17.25" customHeight="1">
      <c r="A19" s="30">
        <v>12</v>
      </c>
      <c r="B19" s="48"/>
      <c r="C19" s="55"/>
      <c r="D19" s="31" t="str">
        <f>IFERROR((VLOOKUP(E19,$L$8:$M$33,2,0))&amp;"","")</f>
        <v/>
      </c>
      <c r="E19" s="52"/>
      <c r="F19" s="48"/>
      <c r="G19" s="165"/>
      <c r="H19" s="42" t="str">
        <f>IFERROR(VLOOKUP(D19&amp;F19,$R$8:$S$12,2,0),"")</f>
        <v/>
      </c>
      <c r="I19" s="59"/>
      <c r="J19" s="64" t="str">
        <f>IF(D19="訪問系",IF(OR(G19=1,G19=2),ROUNDDOWN(H19*G19/3,-3),H19),IF(OR(D19="通所系",D19="入所系"),IF(OR(G19=1,G19=2),ROUNDDOWN(H19*I19*G19/3,-3),H19*I19),""))</f>
        <v/>
      </c>
      <c r="L19" s="27" t="s">
        <v>179</v>
      </c>
      <c r="M19" s="27" t="s">
        <v>156</v>
      </c>
      <c r="Q19"/>
    </row>
    <row r="20" spans="1:17" ht="17.25" customHeight="1">
      <c r="A20" s="30">
        <v>13</v>
      </c>
      <c r="B20" s="48"/>
      <c r="C20" s="55"/>
      <c r="D20" s="31" t="str">
        <f>IFERROR((VLOOKUP(E20,$L$8:$M$33,2,0))&amp;"","")</f>
        <v/>
      </c>
      <c r="E20" s="52"/>
      <c r="F20" s="48"/>
      <c r="G20" s="165"/>
      <c r="H20" s="42" t="str">
        <f>IFERROR(VLOOKUP(D20&amp;F20,$R$8:$S$12,2,0),"")</f>
        <v/>
      </c>
      <c r="I20" s="59"/>
      <c r="J20" s="64" t="str">
        <f>IF(D20="訪問系",IF(OR(G20=1,G20=2),ROUNDDOWN(H20*G20/3,-3),H20),IF(OR(D20="通所系",D20="入所系"),IF(OR(G20=1,G20=2),ROUNDDOWN(H20*I20*G20/3,-3),H20*I20),""))</f>
        <v/>
      </c>
      <c r="L20" s="27" t="s">
        <v>157</v>
      </c>
      <c r="M20" s="27" t="s">
        <v>156</v>
      </c>
      <c r="Q20"/>
    </row>
    <row r="21" spans="1:17" ht="17.25" customHeight="1">
      <c r="A21" s="30">
        <v>14</v>
      </c>
      <c r="B21" s="48"/>
      <c r="C21" s="55"/>
      <c r="D21" s="31" t="str">
        <f>IFERROR((VLOOKUP(E21,$L$8:$M$33,2,0))&amp;"","")</f>
        <v/>
      </c>
      <c r="E21" s="52"/>
      <c r="F21" s="51"/>
      <c r="G21" s="165"/>
      <c r="H21" s="42" t="str">
        <f>IFERROR(VLOOKUP(D21&amp;F21,$R$8:$S$12,2,0),"")</f>
        <v/>
      </c>
      <c r="I21" s="59"/>
      <c r="J21" s="64" t="str">
        <f>IF(D21="訪問系",IF(OR(G21=1,G21=2),ROUNDDOWN(H21*G21/3,-3),H21),IF(OR(D21="通所系",D21="入所系"),IF(OR(G21=1,G21=2),ROUNDDOWN(H21*I21*G21/3,-3),H21*I21),""))</f>
        <v/>
      </c>
      <c r="L21" s="27" t="s">
        <v>149</v>
      </c>
      <c r="M21" s="27" t="s">
        <v>168</v>
      </c>
      <c r="Q21"/>
    </row>
    <row r="22" spans="1:17" ht="17.25" customHeight="1">
      <c r="A22" s="30">
        <v>15</v>
      </c>
      <c r="B22" s="48"/>
      <c r="C22" s="55"/>
      <c r="D22" s="31" t="str">
        <f>IFERROR((VLOOKUP(E22,$L$8:$M$33,2,0))&amp;"","")</f>
        <v/>
      </c>
      <c r="E22" s="52"/>
      <c r="F22" s="48"/>
      <c r="G22" s="165"/>
      <c r="H22" s="42" t="str">
        <f>IFERROR(VLOOKUP(D22&amp;F22,$R$8:$S$12,2,0),"")</f>
        <v/>
      </c>
      <c r="I22" s="59"/>
      <c r="J22" s="64" t="str">
        <f>IF(D22="訪問系",IF(OR(G22=1,G22=2),ROUNDDOWN(H22*G22/3,-3),H22),IF(OR(D22="通所系",D22="入所系"),IF(OR(G22=1,G22=2),ROUNDDOWN(H22*I22*G22/3,-3),H22*I22),""))</f>
        <v/>
      </c>
      <c r="L22" s="27" t="s">
        <v>158</v>
      </c>
      <c r="M22" s="27" t="s">
        <v>168</v>
      </c>
      <c r="Q22"/>
    </row>
    <row r="23" spans="1:17" ht="17.25" customHeight="1">
      <c r="A23" s="30">
        <v>16</v>
      </c>
      <c r="B23" s="48"/>
      <c r="C23" s="55"/>
      <c r="D23" s="31" t="str">
        <f>IFERROR((VLOOKUP(E23,$L$8:$M$33,2,0))&amp;"","")</f>
        <v/>
      </c>
      <c r="E23" s="52"/>
      <c r="F23" s="48"/>
      <c r="G23" s="165"/>
      <c r="H23" s="42" t="str">
        <f>IFERROR(VLOOKUP(D23&amp;F23,$R$8:$S$12,2,0),"")</f>
        <v/>
      </c>
      <c r="I23" s="59"/>
      <c r="J23" s="64" t="str">
        <f>IF(D23="訪問系",IF(OR(G23=1,G23=2),ROUNDDOWN(H23*G23/3,-3),H23),IF(OR(D23="通所系",D23="入所系"),IF(OR(G23=1,G23=2),ROUNDDOWN(H23*I23*G23/3,-3),H23*I23),""))</f>
        <v/>
      </c>
      <c r="L23" s="27" t="s">
        <v>160</v>
      </c>
      <c r="M23" s="27" t="s">
        <v>168</v>
      </c>
      <c r="Q23"/>
    </row>
    <row r="24" spans="1:17" ht="17.25" customHeight="1">
      <c r="A24" s="30">
        <v>17</v>
      </c>
      <c r="B24" s="48"/>
      <c r="C24" s="55"/>
      <c r="D24" s="31" t="str">
        <f>IFERROR((VLOOKUP(E24,$L$8:$M$33,2,0))&amp;"","")</f>
        <v/>
      </c>
      <c r="E24" s="52"/>
      <c r="F24" s="48"/>
      <c r="G24" s="165"/>
      <c r="H24" s="42" t="str">
        <f>IFERROR(VLOOKUP(D24&amp;F24,$R$8:$S$12,2,0),"")</f>
        <v/>
      </c>
      <c r="I24" s="59"/>
      <c r="J24" s="64" t="str">
        <f>IF(D24="訪問系",IF(OR(G24=1,G24=2),ROUNDDOWN(H24*G24/3,-3),H24),IF(OR(D24="通所系",D24="入所系"),IF(OR(G24=1,G24=2),ROUNDDOWN(H24*I24*G24/3,-3),H24*I24),""))</f>
        <v/>
      </c>
      <c r="L24" s="27" t="s">
        <v>161</v>
      </c>
      <c r="M24" s="27" t="s">
        <v>168</v>
      </c>
      <c r="Q24"/>
    </row>
    <row r="25" spans="1:17" ht="17.25" customHeight="1">
      <c r="A25" s="30">
        <v>18</v>
      </c>
      <c r="B25" s="48"/>
      <c r="C25" s="55"/>
      <c r="D25" s="31" t="str">
        <f>IFERROR((VLOOKUP(E25,$L$8:$M$33,2,0))&amp;"","")</f>
        <v/>
      </c>
      <c r="E25" s="52"/>
      <c r="F25" s="51"/>
      <c r="G25" s="165"/>
      <c r="H25" s="42" t="str">
        <f>IFERROR(VLOOKUP(D25&amp;F25,$R$8:$S$12,2,0),"")</f>
        <v/>
      </c>
      <c r="I25" s="59"/>
      <c r="J25" s="64" t="str">
        <f>IF(D25="訪問系",IF(OR(G25=1,G25=2),ROUNDDOWN(H25*G25/3,-3),H25),IF(OR(D25="通所系",D25="入所系"),IF(OR(G25=1,G25=2),ROUNDDOWN(H25*I25*G25/3,-3),H25*I25),""))</f>
        <v/>
      </c>
      <c r="L25" s="27" t="s">
        <v>162</v>
      </c>
      <c r="M25" s="27" t="s">
        <v>168</v>
      </c>
      <c r="Q25"/>
    </row>
    <row r="26" spans="1:17" ht="17.25" customHeight="1">
      <c r="A26" s="30">
        <v>19</v>
      </c>
      <c r="B26" s="48"/>
      <c r="C26" s="55"/>
      <c r="D26" s="31" t="str">
        <f>IFERROR((VLOOKUP(E26,$L$8:$M$33,2,0))&amp;"","")</f>
        <v/>
      </c>
      <c r="E26" s="52"/>
      <c r="F26" s="48"/>
      <c r="G26" s="165"/>
      <c r="H26" s="42" t="str">
        <f>IFERROR(VLOOKUP(D26&amp;F26,$R$8:$S$12,2,0),"")</f>
        <v/>
      </c>
      <c r="I26" s="59"/>
      <c r="J26" s="64" t="str">
        <f>IF(D26="訪問系",IF(OR(G26=1,G26=2),ROUNDDOWN(H26*G26/3,-3),H26),IF(OR(D26="通所系",D26="入所系"),IF(OR(G26=1,G26=2),ROUNDDOWN(H26*I26*G26/3,-3),H26*I26),""))</f>
        <v/>
      </c>
      <c r="L26" s="27" t="s">
        <v>164</v>
      </c>
      <c r="M26" s="27" t="s">
        <v>168</v>
      </c>
      <c r="Q26"/>
    </row>
    <row r="27" spans="1:17" ht="17.25" customHeight="1">
      <c r="A27" s="30">
        <v>20</v>
      </c>
      <c r="B27" s="48"/>
      <c r="C27" s="55"/>
      <c r="D27" s="31" t="str">
        <f>IFERROR((VLOOKUP(E27,$L$8:$M$33,2,0))&amp;"","")</f>
        <v/>
      </c>
      <c r="E27" s="52"/>
      <c r="F27" s="48"/>
      <c r="G27" s="165"/>
      <c r="H27" s="42" t="str">
        <f>IFERROR(VLOOKUP(D27&amp;F27,$R$8:$S$12,2,0),"")</f>
        <v/>
      </c>
      <c r="I27" s="59"/>
      <c r="J27" s="64" t="str">
        <f>IF(D27="訪問系",IF(OR(G27=1,G27=2),ROUNDDOWN(H27*G27/3,-3),H27),IF(OR(D27="通所系",D27="入所系"),IF(OR(G27=1,G27=2),ROUNDDOWN(H27*I27*G27/3,-3),H27*I27),""))</f>
        <v/>
      </c>
      <c r="L27" s="27" t="s">
        <v>159</v>
      </c>
      <c r="M27" s="27" t="s">
        <v>168</v>
      </c>
      <c r="Q27"/>
    </row>
    <row r="28" spans="1:17" ht="17.25" customHeight="1">
      <c r="A28" s="30">
        <v>21</v>
      </c>
      <c r="B28" s="48"/>
      <c r="C28" s="55"/>
      <c r="D28" s="31" t="str">
        <f>IFERROR((VLOOKUP(E28,$L$8:$M$33,2,0))&amp;"","")</f>
        <v/>
      </c>
      <c r="E28" s="52"/>
      <c r="F28" s="48"/>
      <c r="G28" s="165"/>
      <c r="H28" s="42" t="str">
        <f>IFERROR(VLOOKUP(D28&amp;F28,$R$8:$S$12,2,0),"")</f>
        <v/>
      </c>
      <c r="I28" s="59"/>
      <c r="J28" s="64" t="str">
        <f>IF(D28="訪問系",IF(OR(G28=1,G28=2),ROUNDDOWN(H28*G28/3,-3),H28),IF(OR(D28="通所系",D28="入所系"),IF(OR(G28=1,G28=2),ROUNDDOWN(H28*I28*G28/3,-3),H28*I28),""))</f>
        <v/>
      </c>
      <c r="L28" s="27" t="s">
        <v>180</v>
      </c>
      <c r="M28" s="27" t="s">
        <v>168</v>
      </c>
      <c r="Q28"/>
    </row>
    <row r="29" spans="1:17" ht="17.25" customHeight="1">
      <c r="A29" s="30">
        <v>22</v>
      </c>
      <c r="B29" s="48"/>
      <c r="C29" s="55"/>
      <c r="D29" s="31" t="str">
        <f>IFERROR((VLOOKUP(E29,$L$8:$M$33,2,0))&amp;"","")</f>
        <v/>
      </c>
      <c r="E29" s="52"/>
      <c r="F29" s="51"/>
      <c r="G29" s="165"/>
      <c r="H29" s="42" t="str">
        <f>IFERROR(VLOOKUP(D29&amp;F29,$R$8:$S$12,2,0),"")</f>
        <v/>
      </c>
      <c r="I29" s="59"/>
      <c r="J29" s="64" t="str">
        <f>IF(D29="訪問系",IF(OR(G29=1,G29=2),ROUNDDOWN(H29*G29/3,-3),H29),IF(OR(D29="通所系",D29="入所系"),IF(OR(G29=1,G29=2),ROUNDDOWN(H29*I29*G29/3,-3),H29*I29),""))</f>
        <v/>
      </c>
      <c r="L29" s="27" t="s">
        <v>163</v>
      </c>
      <c r="M29" s="27" t="s">
        <v>168</v>
      </c>
      <c r="Q29"/>
    </row>
    <row r="30" spans="1:17" ht="17.25" customHeight="1">
      <c r="A30" s="30">
        <v>23</v>
      </c>
      <c r="B30" s="48"/>
      <c r="C30" s="55"/>
      <c r="D30" s="31" t="str">
        <f>IFERROR((VLOOKUP(E30,$L$8:$M$33,2,0))&amp;"","")</f>
        <v/>
      </c>
      <c r="E30" s="52"/>
      <c r="F30" s="48"/>
      <c r="G30" s="165"/>
      <c r="H30" s="42" t="str">
        <f>IFERROR(VLOOKUP(D30&amp;F30,$R$8:$S$12,2,0),"")</f>
        <v/>
      </c>
      <c r="I30" s="59"/>
      <c r="J30" s="64" t="str">
        <f>IF(D30="訪問系",IF(OR(G30=1,G30=2),ROUNDDOWN(H30*G30/3,-3),H30),IF(OR(D30="通所系",D30="入所系"),IF(OR(G30=1,G30=2),ROUNDDOWN(H30*I30*G30/3,-3),H30*I30),""))</f>
        <v/>
      </c>
      <c r="L30" s="27" t="s">
        <v>165</v>
      </c>
      <c r="M30" s="27" t="s">
        <v>156</v>
      </c>
      <c r="Q30"/>
    </row>
    <row r="31" spans="1:17" ht="17.25" customHeight="1">
      <c r="A31" s="30">
        <v>24</v>
      </c>
      <c r="B31" s="48"/>
      <c r="C31" s="55"/>
      <c r="D31" s="31" t="str">
        <f>IFERROR((VLOOKUP(E31,$L$8:$M$33,2,0))&amp;"","")</f>
        <v/>
      </c>
      <c r="E31" s="52"/>
      <c r="F31" s="48"/>
      <c r="G31" s="165"/>
      <c r="H31" s="42" t="str">
        <f>IFERROR(VLOOKUP(D31&amp;F31,$R$8:$S$12,2,0),"")</f>
        <v/>
      </c>
      <c r="I31" s="60"/>
      <c r="J31" s="64" t="str">
        <f>IF(D31="訪問系",IF(OR(G31=1,G31=2),ROUNDDOWN(H31*G31/3,-3),H31),IF(OR(D31="通所系",D31="入所系"),IF(OR(G31=1,G31=2),ROUNDDOWN(H31*I31*G31/3,-3),H31*I31),""))</f>
        <v/>
      </c>
      <c r="L31" s="27" t="s">
        <v>192</v>
      </c>
      <c r="M31" s="27" t="s">
        <v>156</v>
      </c>
      <c r="Q31"/>
    </row>
    <row r="32" spans="1:17" ht="17.25" customHeight="1">
      <c r="A32" s="32">
        <v>25</v>
      </c>
      <c r="B32" s="56"/>
      <c r="C32" s="57"/>
      <c r="D32" s="31" t="str">
        <f>IFERROR((VLOOKUP(E32,$L$8:$M$33,2,0))&amp;"","")</f>
        <v/>
      </c>
      <c r="E32" s="52"/>
      <c r="F32" s="48"/>
      <c r="G32" s="165"/>
      <c r="H32" s="45" t="str">
        <f>IFERROR(VLOOKUP(D32&amp;F32,$R$8:$S$12,2,0),"")</f>
        <v/>
      </c>
      <c r="I32" s="61"/>
      <c r="J32" s="64" t="str">
        <f>IF(D32="訪問系",IF(OR(G32=1,G32=2),ROUNDDOWN(H32*G32/3,-3),H32),IF(OR(D32="通所系",D32="入所系"),IF(OR(G32=1,G32=2),ROUNDDOWN(H32*I32*G32/3,-3),H32*I32),""))</f>
        <v/>
      </c>
      <c r="L32" s="19" t="s">
        <v>181</v>
      </c>
      <c r="M32" s="27" t="s">
        <v>168</v>
      </c>
      <c r="Q32"/>
    </row>
    <row r="33" spans="2:13" ht="13.5" customHeight="1">
      <c r="B33" s="33"/>
      <c r="C33" s="33"/>
      <c r="D33" s="33" t="str">
        <f>IFERROR((_xlfn.XLOOKUP(E33,L:L,M:M))&amp;"","")</f>
        <v/>
      </c>
      <c r="E33" s="33"/>
      <c r="F33" s="33"/>
      <c r="G33" s="33"/>
      <c r="H33" s="33"/>
      <c r="I33" s="33"/>
      <c r="J33" s="33"/>
      <c r="L33" s="19" t="s">
        <v>182</v>
      </c>
      <c r="M33" s="27" t="s">
        <v>168</v>
      </c>
    </row>
    <row r="34" spans="2:13" ht="13.5" customHeight="1">
      <c r="C34" s="34"/>
      <c r="D34" s="34" t="str">
        <f>IFERROR((_xlfn.XLOOKUP(E34,L:L,M:M))&amp;"","")</f>
        <v/>
      </c>
      <c r="E34" s="34"/>
      <c r="F34" s="34"/>
      <c r="G34" s="35"/>
      <c r="H34" s="141" t="s">
        <v>127</v>
      </c>
      <c r="I34" s="141"/>
      <c r="J34" s="63"/>
      <c r="L34" s="27"/>
      <c r="M34" s="27"/>
    </row>
    <row r="35" spans="2:13" ht="12.6">
      <c r="B35" s="36"/>
      <c r="C35" s="36"/>
      <c r="D35" s="36"/>
      <c r="E35" s="36"/>
      <c r="F35" s="36"/>
      <c r="G35" s="36"/>
      <c r="H35" s="36"/>
      <c r="I35" s="36"/>
      <c r="J35" s="36"/>
      <c r="L35" s="27"/>
      <c r="M35" s="27"/>
    </row>
    <row r="36" spans="2:13" ht="12.6">
      <c r="B36" s="36"/>
      <c r="C36" s="36"/>
      <c r="D36" s="36"/>
      <c r="E36" s="36"/>
      <c r="F36" s="36"/>
      <c r="G36" s="36"/>
      <c r="H36" s="36"/>
      <c r="I36" s="36"/>
      <c r="J36" s="36"/>
    </row>
    <row r="37" spans="2:13" ht="12.6">
      <c r="L37" s="27"/>
      <c r="M37" s="27"/>
    </row>
    <row r="38" spans="2:13" ht="21" customHeight="1">
      <c r="B38" s="34"/>
      <c r="C38" s="34"/>
      <c r="D38" s="34"/>
      <c r="E38" s="34"/>
      <c r="F38" s="34"/>
      <c r="G38" s="34"/>
      <c r="H38" s="34"/>
      <c r="I38" s="34"/>
      <c r="J38" s="34"/>
      <c r="L38" s="27"/>
      <c r="M38" s="27"/>
    </row>
    <row r="39" spans="2:13" ht="21" customHeight="1">
      <c r="B39" s="34"/>
      <c r="C39" s="34"/>
      <c r="D39" s="34"/>
      <c r="E39" s="34"/>
      <c r="F39" s="34"/>
      <c r="G39" s="34"/>
      <c r="H39" s="34"/>
      <c r="I39" s="34"/>
      <c r="J39" s="34"/>
      <c r="L39" s="27"/>
      <c r="M39" s="27"/>
    </row>
    <row r="40" spans="2:13" ht="21" customHeight="1">
      <c r="B40" s="34"/>
      <c r="C40" s="34"/>
      <c r="D40" s="34"/>
      <c r="E40" s="34"/>
      <c r="F40" s="34"/>
      <c r="G40" s="34"/>
      <c r="H40" s="34"/>
      <c r="I40" s="34"/>
      <c r="J40" s="34"/>
      <c r="L40" s="27"/>
      <c r="M40" s="27"/>
    </row>
    <row r="41" spans="2:13" ht="21" customHeight="1">
      <c r="B41" s="34"/>
      <c r="C41" s="34"/>
      <c r="D41" s="34"/>
      <c r="E41" s="34"/>
      <c r="F41" s="34"/>
      <c r="G41" s="34"/>
      <c r="H41" s="34"/>
      <c r="I41" s="34"/>
      <c r="J41" s="34"/>
      <c r="L41" s="27"/>
      <c r="M41" s="27"/>
    </row>
    <row r="42" spans="2:13" ht="21" customHeight="1">
      <c r="B42" s="34"/>
      <c r="C42" s="34"/>
      <c r="D42" s="34"/>
      <c r="E42" s="34"/>
      <c r="F42" s="34"/>
      <c r="G42" s="34"/>
      <c r="H42" s="34"/>
      <c r="I42" s="34"/>
      <c r="J42" s="34"/>
      <c r="L42" s="27"/>
      <c r="M42" s="27"/>
    </row>
    <row r="43" spans="2:13" ht="21" customHeight="1">
      <c r="L43" s="27"/>
      <c r="M43" s="27"/>
    </row>
    <row r="44" spans="2:13" ht="21" customHeight="1">
      <c r="L44" s="27"/>
      <c r="M44" s="27"/>
    </row>
    <row r="45" spans="2:13" ht="21" customHeight="1">
      <c r="L45" s="27"/>
      <c r="M45" s="27"/>
    </row>
    <row r="46" spans="2:13" ht="21" customHeight="1">
      <c r="L46" s="27"/>
      <c r="M46" s="27"/>
    </row>
    <row r="47" spans="2:13" ht="21" customHeight="1">
      <c r="L47" s="27"/>
      <c r="M47" s="27"/>
    </row>
    <row r="48" spans="2:13" ht="21" customHeight="1">
      <c r="L48" s="27"/>
      <c r="M48" s="27"/>
    </row>
    <row r="49" spans="12:13" ht="21" customHeight="1">
      <c r="L49" s="27"/>
      <c r="M49" s="27"/>
    </row>
    <row r="50" spans="12:13" ht="21" customHeight="1">
      <c r="L50" s="27"/>
      <c r="M50" s="27"/>
    </row>
    <row r="51" spans="12:13" ht="21" customHeight="1">
      <c r="L51" s="27"/>
      <c r="M51" s="27"/>
    </row>
    <row r="52" spans="12:13" ht="21" customHeight="1">
      <c r="L52" s="27"/>
      <c r="M52" s="27"/>
    </row>
    <row r="53" spans="12:13" ht="21" customHeight="1">
      <c r="L53" s="27"/>
      <c r="M53" s="27"/>
    </row>
    <row r="55" spans="12:13" ht="21" customHeight="1">
      <c r="L55" s="27"/>
      <c r="M55" s="27"/>
    </row>
    <row r="56" spans="12:13" ht="21" customHeight="1">
      <c r="L56" s="27"/>
      <c r="M56" s="27"/>
    </row>
    <row r="57" spans="12:13" ht="21" customHeight="1">
      <c r="L57" s="27"/>
      <c r="M57" s="27"/>
    </row>
    <row r="58" spans="12:13" ht="21" customHeight="1">
      <c r="L58" s="27"/>
      <c r="M58" s="27"/>
    </row>
    <row r="59" spans="12:13" ht="21" customHeight="1">
      <c r="L59" s="27"/>
      <c r="M59" s="27"/>
    </row>
    <row r="60" spans="12:13" ht="21" customHeight="1">
      <c r="L60" s="27"/>
      <c r="M60" s="27"/>
    </row>
    <row r="61" spans="12:13" ht="21" customHeight="1">
      <c r="L61" s="27"/>
      <c r="M61" s="27"/>
    </row>
    <row r="62" spans="12:13" ht="21" customHeight="1">
      <c r="L62" s="27"/>
      <c r="M62" s="27"/>
    </row>
    <row r="63" spans="12:13" ht="21" customHeight="1">
      <c r="L63" s="27"/>
      <c r="M63" s="27"/>
    </row>
    <row r="64" spans="12:13" ht="21" customHeight="1">
      <c r="L64" s="27"/>
      <c r="M64" s="27"/>
    </row>
    <row r="65" spans="12:13" ht="21" customHeight="1">
      <c r="L65" s="27"/>
      <c r="M65" s="27"/>
    </row>
  </sheetData>
  <sheetProtection algorithmName="SHA-512" hashValue="8GRkWDn5oA+6qDIvq3CBg5qpJIehO9GD3knIOkFQWqCwlvMZhmD/1+BcVbAZCsKqrL6iP8kBMqGDx5W0mlwN+g==" saltValue="mR1LmCGm2edgDxBmgQvseQ==" spinCount="100000" sheet="1" selectLockedCells="1"/>
  <mergeCells count="6">
    <mergeCell ref="H34:I34"/>
    <mergeCell ref="A1:I1"/>
    <mergeCell ref="A3:B3"/>
    <mergeCell ref="C3:J3"/>
    <mergeCell ref="A4:B4"/>
    <mergeCell ref="C4:J4"/>
  </mergeCells>
  <phoneticPr fontId="6"/>
  <conditionalFormatting sqref="H8:H32">
    <cfRule type="expression" dxfId="3" priority="1">
      <formula>#REF!="⑦"</formula>
    </cfRule>
  </conditionalFormatting>
  <conditionalFormatting sqref="I8:I32">
    <cfRule type="expression" dxfId="2" priority="2">
      <formula>$D8="入所系"</formula>
    </cfRule>
    <cfRule type="expression" dxfId="1" priority="3">
      <formula>#REF!="⑦"</formula>
    </cfRule>
    <cfRule type="expression" dxfId="0" priority="4">
      <formula>$D8="通所系"</formula>
    </cfRule>
  </conditionalFormatting>
  <dataValidations count="2">
    <dataValidation type="list" allowBlank="1" showInputMessage="1" showErrorMessage="1" sqref="F8:F32" xr:uid="{E03C4CDA-D3D8-43E1-898A-CFB9531E70E1}">
      <formula1>"電気料金,食材料費"</formula1>
    </dataValidation>
    <dataValidation type="list" allowBlank="1" showInputMessage="1" showErrorMessage="1" sqref="E8:E32" xr:uid="{738F0417-E4BB-418A-BEA3-573D7970A022}">
      <formula1>$L$8:$L$33</formula1>
    </dataValidation>
  </dataValidations>
  <printOptions horizontalCentered="1" verticalCentered="1"/>
  <pageMargins left="0.70866141732283472" right="0.70866141732283472" top="0.35433070866141736" bottom="0.35433070866141736" header="0.31496062992125984" footer="0.31496062992125984"/>
  <pageSetup paperSize="9"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CF78C-712F-4CCC-A8DF-24414D9BA377}">
  <sheetPr>
    <pageSetUpPr fitToPage="1"/>
  </sheetPr>
  <dimension ref="A1:AO63"/>
  <sheetViews>
    <sheetView showGridLines="0" view="pageBreakPreview" zoomScaleNormal="100" zoomScaleSheetLayoutView="100" workbookViewId="0">
      <selection activeCell="I3" sqref="I3:AO3"/>
    </sheetView>
  </sheetViews>
  <sheetFormatPr defaultColWidth="2.21875" defaultRowHeight="12.6"/>
  <cols>
    <col min="1" max="16384" width="2.21875" style="38"/>
  </cols>
  <sheetData>
    <row r="1" spans="1:41" ht="22.8">
      <c r="A1" s="38" t="s">
        <v>171</v>
      </c>
      <c r="AM1" s="47" t="s">
        <v>116</v>
      </c>
    </row>
    <row r="2" spans="1:41" ht="6.6" customHeight="1" thickBot="1"/>
    <row r="3" spans="1:41" ht="33" customHeight="1" thickBot="1">
      <c r="A3" s="147" t="s">
        <v>172</v>
      </c>
      <c r="B3" s="148"/>
      <c r="C3" s="148"/>
      <c r="D3" s="148"/>
      <c r="E3" s="148"/>
      <c r="F3" s="148"/>
      <c r="G3" s="148"/>
      <c r="H3" s="149"/>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1"/>
    </row>
    <row r="4" spans="1:41" ht="5.0999999999999996" customHeight="1">
      <c r="A4" s="39"/>
      <c r="B4" s="39"/>
      <c r="C4" s="39"/>
      <c r="D4" s="39"/>
      <c r="E4" s="39"/>
      <c r="F4" s="39"/>
      <c r="G4" s="39"/>
      <c r="H4" s="39"/>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row>
    <row r="5" spans="1:41">
      <c r="A5" s="41" t="s">
        <v>173</v>
      </c>
    </row>
    <row r="6" spans="1:41" ht="12.9" customHeight="1">
      <c r="A6" s="152" t="s">
        <v>174</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4"/>
    </row>
    <row r="7" spans="1:41" ht="12.9" customHeight="1">
      <c r="A7" s="155"/>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7"/>
    </row>
    <row r="8" spans="1:41" ht="12.9" customHeight="1">
      <c r="A8" s="155"/>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7"/>
    </row>
    <row r="9" spans="1:41" ht="12.9" customHeight="1">
      <c r="A9" s="155"/>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7"/>
    </row>
    <row r="10" spans="1:41" ht="12.9" customHeight="1">
      <c r="A10" s="155"/>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7"/>
    </row>
    <row r="11" spans="1:41" ht="12.9" customHeight="1">
      <c r="A11" s="155"/>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7"/>
    </row>
    <row r="12" spans="1:41" ht="12.9" customHeight="1">
      <c r="A12" s="155"/>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7"/>
    </row>
    <row r="13" spans="1:41" ht="12.9" customHeight="1">
      <c r="A13" s="155"/>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7"/>
    </row>
    <row r="14" spans="1:41" ht="12.9" customHeight="1">
      <c r="A14" s="155"/>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7"/>
    </row>
    <row r="15" spans="1:41" ht="12.9" customHeight="1">
      <c r="A15" s="155"/>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7"/>
    </row>
    <row r="16" spans="1:41" ht="12.9" customHeight="1">
      <c r="A16" s="155"/>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7"/>
    </row>
    <row r="17" spans="1:41" ht="12.9" customHeight="1">
      <c r="A17" s="155"/>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7"/>
    </row>
    <row r="18" spans="1:41" ht="12.9" customHeight="1">
      <c r="A18" s="155"/>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7"/>
    </row>
    <row r="19" spans="1:41" ht="12.9" customHeight="1">
      <c r="A19" s="155"/>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7"/>
    </row>
    <row r="20" spans="1:41" ht="12.75" customHeight="1">
      <c r="A20" s="155"/>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7"/>
    </row>
    <row r="21" spans="1:41" ht="12.9" customHeight="1">
      <c r="A21" s="155"/>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7"/>
    </row>
    <row r="22" spans="1:41" ht="12.9" customHeight="1">
      <c r="A22" s="155"/>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7"/>
    </row>
    <row r="23" spans="1:41" ht="12.9" customHeight="1">
      <c r="A23" s="155"/>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7"/>
    </row>
    <row r="24" spans="1:41" ht="12.9" customHeight="1">
      <c r="A24" s="15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7"/>
    </row>
    <row r="25" spans="1:41" ht="12.9" customHeight="1">
      <c r="A25" s="155"/>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7"/>
    </row>
    <row r="26" spans="1:41" ht="12.9" customHeight="1">
      <c r="A26" s="155"/>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7"/>
    </row>
    <row r="27" spans="1:41" ht="12.9" customHeight="1">
      <c r="A27" s="155"/>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7"/>
    </row>
    <row r="28" spans="1:41" ht="12.9" customHeight="1">
      <c r="A28" s="155"/>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7"/>
    </row>
    <row r="29" spans="1:41" ht="12.9" customHeight="1">
      <c r="A29" s="155"/>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7"/>
    </row>
    <row r="30" spans="1:41" ht="12.9" customHeight="1">
      <c r="A30" s="155"/>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7"/>
    </row>
    <row r="31" spans="1:41" ht="12.9" customHeight="1">
      <c r="A31" s="155"/>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7"/>
    </row>
    <row r="32" spans="1:41" ht="12.9" customHeight="1">
      <c r="A32" s="155"/>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7"/>
    </row>
    <row r="33" spans="1:41" ht="12.9" customHeight="1">
      <c r="A33" s="155"/>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7"/>
    </row>
    <row r="34" spans="1:41" ht="12.9" customHeight="1">
      <c r="A34" s="155"/>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7"/>
    </row>
    <row r="35" spans="1:41" ht="12.9" customHeight="1">
      <c r="A35" s="155"/>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7"/>
    </row>
    <row r="36" spans="1:41" ht="12.9" customHeight="1">
      <c r="A36" s="155"/>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7"/>
    </row>
    <row r="37" spans="1:41" ht="12.9" customHeight="1">
      <c r="A37" s="155"/>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7"/>
    </row>
    <row r="38" spans="1:41" ht="12.9" customHeight="1">
      <c r="A38" s="155"/>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7"/>
    </row>
    <row r="39" spans="1:41" ht="12.9" customHeight="1">
      <c r="A39" s="155"/>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7"/>
    </row>
    <row r="40" spans="1:41" ht="12.9" customHeight="1">
      <c r="A40" s="155"/>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7"/>
    </row>
    <row r="41" spans="1:41" ht="12.9" customHeight="1">
      <c r="A41" s="155"/>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7"/>
    </row>
    <row r="42" spans="1:41" ht="12.9" customHeight="1">
      <c r="A42" s="155"/>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7"/>
    </row>
    <row r="43" spans="1:41" ht="12.9" customHeight="1">
      <c r="A43" s="155"/>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7"/>
    </row>
    <row r="44" spans="1:41" ht="12.9" customHeight="1">
      <c r="A44" s="155"/>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7"/>
    </row>
    <row r="45" spans="1:41" ht="12.9" customHeight="1">
      <c r="A45" s="155"/>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7"/>
    </row>
    <row r="46" spans="1:41" ht="12.9" customHeight="1">
      <c r="A46" s="155"/>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7"/>
    </row>
    <row r="47" spans="1:41" ht="12.9" customHeight="1">
      <c r="A47" s="155"/>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7"/>
    </row>
    <row r="48" spans="1:41" ht="12.9" customHeight="1">
      <c r="A48" s="155"/>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7"/>
    </row>
    <row r="49" spans="1:41" ht="12.9" customHeight="1">
      <c r="A49" s="155"/>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7"/>
    </row>
    <row r="50" spans="1:41" ht="12.9" customHeight="1">
      <c r="A50" s="155"/>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7"/>
    </row>
    <row r="51" spans="1:41" ht="12.9" customHeight="1">
      <c r="A51" s="155"/>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7"/>
    </row>
    <row r="52" spans="1:41" ht="12.9" customHeight="1">
      <c r="A52" s="155"/>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7"/>
    </row>
    <row r="53" spans="1:41" ht="12.9" customHeight="1">
      <c r="A53" s="155"/>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7"/>
    </row>
    <row r="54" spans="1:41" ht="12.9" customHeight="1">
      <c r="A54" s="155"/>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7"/>
    </row>
    <row r="55" spans="1:41" ht="12.9" customHeight="1">
      <c r="A55" s="155"/>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7"/>
    </row>
    <row r="56" spans="1:41" ht="12.9" customHeight="1">
      <c r="A56" s="155"/>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7"/>
    </row>
    <row r="57" spans="1:41" ht="12.9" customHeight="1">
      <c r="A57" s="155"/>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7"/>
    </row>
    <row r="58" spans="1:41" ht="12.9" customHeight="1">
      <c r="A58" s="155"/>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7"/>
    </row>
    <row r="59" spans="1:41" ht="12.9" customHeight="1">
      <c r="A59" s="158"/>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60"/>
    </row>
    <row r="60" spans="1:41" ht="12.9" customHeight="1">
      <c r="AC60" s="161" t="s">
        <v>175</v>
      </c>
      <c r="AD60" s="161"/>
      <c r="AE60" s="161"/>
      <c r="AF60" s="161"/>
      <c r="AG60" s="161"/>
      <c r="AH60" s="161"/>
      <c r="AI60" s="161"/>
      <c r="AJ60" s="161"/>
      <c r="AK60" s="163"/>
      <c r="AL60" s="163"/>
      <c r="AM60" s="163"/>
      <c r="AN60" s="163"/>
      <c r="AO60" s="163"/>
    </row>
    <row r="61" spans="1:41" ht="12.9" customHeight="1">
      <c r="AC61" s="162"/>
      <c r="AD61" s="162"/>
      <c r="AE61" s="162"/>
      <c r="AF61" s="162"/>
      <c r="AG61" s="162"/>
      <c r="AH61" s="162"/>
      <c r="AI61" s="162"/>
      <c r="AJ61" s="162"/>
      <c r="AK61" s="164"/>
      <c r="AL61" s="164"/>
      <c r="AM61" s="164"/>
      <c r="AN61" s="164"/>
      <c r="AO61" s="164"/>
    </row>
    <row r="62" spans="1:41" ht="12.9" customHeight="1"/>
    <row r="63" spans="1:41" ht="12.9" customHeight="1"/>
  </sheetData>
  <sheetProtection algorithmName="SHA-512" hashValue="FpGuxuhAeehUpBOLJFh7qbTXEwJkf3sz/dA5O1zjDXZjiBnIubHL6ccSuW9QjiWgnd38+wbZKugbIC4GgiefIg==" saltValue="sm7HsbYhznb4EBXb3A4byQ==" spinCount="100000" sheet="1" selectLockedCells="1"/>
  <mergeCells count="5">
    <mergeCell ref="A3:H3"/>
    <mergeCell ref="I3:AO3"/>
    <mergeCell ref="A6:AO59"/>
    <mergeCell ref="AC60:AJ61"/>
    <mergeCell ref="AK60:AO61"/>
  </mergeCells>
  <phoneticPr fontId="6"/>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58"/>
  <sheetViews>
    <sheetView workbookViewId="0">
      <selection activeCell="H3" sqref="H3"/>
    </sheetView>
  </sheetViews>
  <sheetFormatPr defaultRowHeight="13.2"/>
  <cols>
    <col min="1" max="1" width="29.33203125" bestFit="1" customWidth="1"/>
    <col min="3" max="3" width="7.44140625" bestFit="1" customWidth="1"/>
    <col min="4" max="4" width="3.44140625" style="3" bestFit="1" customWidth="1"/>
  </cols>
  <sheetData>
    <row r="1" spans="1:19" ht="14.4">
      <c r="A1" s="4"/>
      <c r="B1" s="1"/>
      <c r="C1" s="1"/>
      <c r="D1" s="2"/>
      <c r="E1" s="1"/>
      <c r="F1" s="1"/>
      <c r="G1" s="1"/>
      <c r="H1" s="1"/>
      <c r="I1" s="1"/>
      <c r="J1" s="1"/>
      <c r="K1" s="1"/>
      <c r="L1" s="1"/>
      <c r="M1" s="1"/>
      <c r="N1" s="1"/>
      <c r="O1" s="1"/>
      <c r="P1" s="1"/>
      <c r="Q1" s="1"/>
      <c r="R1" s="1"/>
      <c r="S1" s="1"/>
    </row>
    <row r="2" spans="1:19" ht="14.4">
      <c r="A2" s="1" t="s">
        <v>11</v>
      </c>
      <c r="B2" s="1" t="s">
        <v>4</v>
      </c>
      <c r="C2" s="1" t="s">
        <v>3</v>
      </c>
      <c r="D2" s="2">
        <v>30</v>
      </c>
      <c r="E2" s="1"/>
      <c r="F2" t="s">
        <v>29</v>
      </c>
      <c r="G2" s="1" t="s">
        <v>26</v>
      </c>
      <c r="H2" t="e">
        <f>SUMIF(#REF!,G2,#REF!)</f>
        <v>#REF!</v>
      </c>
      <c r="I2" s="1"/>
      <c r="J2" s="1"/>
      <c r="K2" s="1"/>
      <c r="L2" s="1"/>
      <c r="M2" s="1"/>
      <c r="N2" s="1"/>
      <c r="O2" s="1"/>
      <c r="P2" s="1"/>
      <c r="Q2" s="1"/>
      <c r="R2" s="1"/>
      <c r="S2" s="1"/>
    </row>
    <row r="3" spans="1:19" ht="14.4">
      <c r="A3" s="1" t="s">
        <v>12</v>
      </c>
      <c r="B3" s="1" t="s">
        <v>4</v>
      </c>
      <c r="C3" s="1" t="s">
        <v>3</v>
      </c>
      <c r="D3" s="2">
        <v>30</v>
      </c>
      <c r="E3" s="1"/>
      <c r="F3" t="s">
        <v>30</v>
      </c>
      <c r="G3" s="1" t="s">
        <v>27</v>
      </c>
      <c r="H3" t="e">
        <f>SUMIF(#REF!,G3,#REF!)</f>
        <v>#REF!</v>
      </c>
      <c r="I3" s="1"/>
      <c r="J3" s="1"/>
      <c r="K3" s="1"/>
      <c r="L3" s="1"/>
      <c r="M3" s="1"/>
      <c r="N3" s="1"/>
      <c r="O3" s="1"/>
      <c r="P3" s="1"/>
      <c r="Q3" s="1"/>
      <c r="R3" s="1"/>
      <c r="S3" s="1"/>
    </row>
    <row r="4" spans="1:19" ht="14.4">
      <c r="A4" s="1" t="s">
        <v>13</v>
      </c>
      <c r="B4" s="1" t="s">
        <v>4</v>
      </c>
      <c r="C4" s="1" t="s">
        <v>3</v>
      </c>
      <c r="D4" s="2">
        <v>30</v>
      </c>
      <c r="E4" s="1"/>
      <c r="F4" t="s">
        <v>31</v>
      </c>
      <c r="G4" s="1" t="s">
        <v>28</v>
      </c>
      <c r="H4" t="e">
        <f>SUMIF(#REF!,G4,#REF!)</f>
        <v>#REF!</v>
      </c>
      <c r="I4" s="1"/>
      <c r="J4" s="1"/>
      <c r="K4" s="1"/>
      <c r="L4" s="1"/>
      <c r="M4" s="1"/>
      <c r="N4" s="1"/>
      <c r="O4" s="1"/>
      <c r="P4" s="1"/>
      <c r="Q4" s="1"/>
      <c r="R4" s="1"/>
      <c r="S4" s="1"/>
    </row>
    <row r="5" spans="1:19" ht="14.4">
      <c r="A5" s="1" t="s">
        <v>14</v>
      </c>
      <c r="B5" s="1" t="s">
        <v>4</v>
      </c>
      <c r="C5" s="1" t="s">
        <v>3</v>
      </c>
      <c r="D5" s="2">
        <v>30</v>
      </c>
      <c r="E5" s="1"/>
      <c r="F5" t="s">
        <v>32</v>
      </c>
      <c r="G5" s="1"/>
      <c r="H5" s="1"/>
      <c r="I5" s="1"/>
      <c r="J5" s="1"/>
      <c r="K5" s="1"/>
      <c r="L5" s="1"/>
      <c r="M5" s="1"/>
      <c r="N5" s="1"/>
      <c r="O5" s="1"/>
      <c r="P5" s="1"/>
      <c r="Q5" s="1"/>
      <c r="R5" s="1"/>
      <c r="S5" s="1"/>
    </row>
    <row r="6" spans="1:19" ht="14.4">
      <c r="A6" s="1" t="s">
        <v>15</v>
      </c>
      <c r="B6" s="1" t="s">
        <v>4</v>
      </c>
      <c r="C6" s="1" t="s">
        <v>3</v>
      </c>
      <c r="D6" s="2">
        <v>30</v>
      </c>
      <c r="E6" s="1"/>
      <c r="F6" t="s">
        <v>33</v>
      </c>
      <c r="G6" s="1"/>
      <c r="H6" s="1"/>
      <c r="I6" s="1"/>
      <c r="J6" s="1"/>
      <c r="K6" s="1"/>
      <c r="L6" s="1"/>
      <c r="M6" s="1"/>
      <c r="N6" s="1"/>
      <c r="O6" s="1"/>
      <c r="P6" s="1"/>
      <c r="Q6" s="1"/>
      <c r="R6" s="1"/>
      <c r="S6" s="1"/>
    </row>
    <row r="7" spans="1:19" ht="14.4">
      <c r="A7" s="1" t="s">
        <v>16</v>
      </c>
      <c r="B7" s="1" t="s">
        <v>4</v>
      </c>
      <c r="C7" s="1" t="s">
        <v>3</v>
      </c>
      <c r="D7" s="2">
        <v>30</v>
      </c>
      <c r="E7" s="1"/>
      <c r="F7" t="s">
        <v>34</v>
      </c>
      <c r="G7" s="1"/>
      <c r="H7" s="1"/>
      <c r="I7" s="1"/>
      <c r="J7" s="1"/>
      <c r="K7" s="1"/>
      <c r="L7" s="1"/>
      <c r="M7" s="1"/>
      <c r="N7" s="1"/>
      <c r="O7" s="1"/>
      <c r="P7" s="1"/>
      <c r="Q7" s="1"/>
      <c r="R7" s="1"/>
      <c r="S7" s="1"/>
    </row>
    <row r="8" spans="1:19" ht="14.4">
      <c r="A8" s="1" t="s">
        <v>17</v>
      </c>
      <c r="B8" s="1" t="s">
        <v>4</v>
      </c>
      <c r="C8" s="1" t="s">
        <v>3</v>
      </c>
      <c r="D8" s="2">
        <v>30</v>
      </c>
      <c r="E8" s="1"/>
      <c r="F8" t="s">
        <v>35</v>
      </c>
      <c r="G8" s="1"/>
      <c r="H8" s="1"/>
      <c r="I8" s="1"/>
      <c r="J8" s="1"/>
      <c r="K8" s="1"/>
      <c r="L8" s="1"/>
      <c r="M8" s="1"/>
      <c r="N8" s="1"/>
      <c r="O8" s="1"/>
      <c r="P8" s="1"/>
      <c r="Q8" s="1"/>
      <c r="R8" s="1"/>
      <c r="S8" s="1"/>
    </row>
    <row r="9" spans="1:19" ht="14.4">
      <c r="A9" s="1" t="s">
        <v>18</v>
      </c>
      <c r="B9" s="1" t="s">
        <v>4</v>
      </c>
      <c r="C9" s="1" t="s">
        <v>3</v>
      </c>
      <c r="D9" s="2">
        <v>30</v>
      </c>
      <c r="E9" s="1"/>
      <c r="F9" t="s">
        <v>36</v>
      </c>
      <c r="G9" s="1"/>
      <c r="H9" s="1"/>
      <c r="I9" s="1"/>
      <c r="J9" s="1"/>
      <c r="K9" s="1"/>
      <c r="L9" s="1"/>
      <c r="M9" s="1"/>
      <c r="N9" s="1"/>
      <c r="O9" s="1"/>
      <c r="P9" s="1"/>
      <c r="Q9" s="1"/>
      <c r="R9" s="1"/>
      <c r="S9" s="1"/>
    </row>
    <row r="10" spans="1:19" ht="14.4">
      <c r="A10" s="1" t="s">
        <v>24</v>
      </c>
      <c r="B10" s="1" t="s">
        <v>4</v>
      </c>
      <c r="C10" s="1" t="s">
        <v>3</v>
      </c>
      <c r="D10" s="2">
        <v>30</v>
      </c>
      <c r="E10" s="1"/>
      <c r="F10" t="s">
        <v>37</v>
      </c>
      <c r="G10" s="1"/>
      <c r="H10" s="1"/>
      <c r="I10" s="1"/>
      <c r="J10" s="1"/>
      <c r="K10" s="1"/>
      <c r="L10" s="1"/>
      <c r="M10" s="1"/>
      <c r="N10" s="1"/>
      <c r="O10" s="1"/>
      <c r="P10" s="1"/>
      <c r="Q10" s="1"/>
      <c r="R10" s="1"/>
      <c r="S10" s="1"/>
    </row>
    <row r="11" spans="1:19" ht="14.4">
      <c r="A11" s="1" t="s">
        <v>25</v>
      </c>
      <c r="B11" s="1" t="s">
        <v>4</v>
      </c>
      <c r="C11" s="1" t="s">
        <v>3</v>
      </c>
      <c r="D11" s="2">
        <v>30</v>
      </c>
      <c r="E11" s="1"/>
      <c r="F11" t="s">
        <v>38</v>
      </c>
      <c r="G11" s="1"/>
      <c r="H11" s="1"/>
      <c r="I11" s="1"/>
      <c r="J11" s="1"/>
      <c r="K11" s="1"/>
      <c r="L11" s="1"/>
      <c r="M11" s="1"/>
      <c r="N11" s="1"/>
      <c r="O11" s="1"/>
      <c r="P11" s="1"/>
      <c r="Q11" s="1"/>
      <c r="R11" s="1"/>
      <c r="S11" s="1"/>
    </row>
    <row r="12" spans="1:19" ht="14.4">
      <c r="A12" s="4"/>
      <c r="B12" s="1"/>
      <c r="C12" s="1"/>
      <c r="D12" s="2"/>
      <c r="E12" s="1"/>
      <c r="F12" t="s">
        <v>39</v>
      </c>
      <c r="G12" s="1"/>
      <c r="H12" s="1"/>
      <c r="I12" s="1"/>
      <c r="J12" s="1"/>
      <c r="K12" s="1"/>
      <c r="L12" s="1"/>
      <c r="M12" s="1"/>
      <c r="N12" s="1"/>
      <c r="O12" s="1"/>
      <c r="P12" s="1"/>
      <c r="Q12" s="1"/>
      <c r="R12" s="1"/>
      <c r="S12" s="1"/>
    </row>
    <row r="13" spans="1:19" ht="14.4">
      <c r="A13" s="1" t="s">
        <v>19</v>
      </c>
      <c r="B13" s="1" t="s">
        <v>2</v>
      </c>
      <c r="C13" s="1" t="s">
        <v>3</v>
      </c>
      <c r="D13" s="2">
        <v>6</v>
      </c>
      <c r="E13" s="1"/>
      <c r="F13" t="s">
        <v>40</v>
      </c>
      <c r="G13" s="1"/>
      <c r="H13" s="1"/>
      <c r="I13" s="1"/>
      <c r="J13" s="1"/>
      <c r="K13" s="1"/>
      <c r="L13" s="1"/>
      <c r="M13" s="1"/>
      <c r="N13" s="1"/>
      <c r="O13" s="1"/>
      <c r="P13" s="1"/>
      <c r="Q13" s="1"/>
      <c r="R13" s="1"/>
      <c r="S13" s="1"/>
    </row>
    <row r="14" spans="1:19" ht="14.4">
      <c r="A14" s="1" t="s">
        <v>20</v>
      </c>
      <c r="B14" s="1" t="s">
        <v>2</v>
      </c>
      <c r="C14" s="1" t="s">
        <v>3</v>
      </c>
      <c r="D14" s="2">
        <v>6</v>
      </c>
      <c r="E14" s="1"/>
      <c r="F14" t="s">
        <v>41</v>
      </c>
      <c r="G14" s="1"/>
      <c r="H14" s="1"/>
      <c r="I14" s="1"/>
      <c r="J14" s="1"/>
      <c r="K14" s="1"/>
      <c r="L14" s="1"/>
      <c r="M14" s="1"/>
      <c r="N14" s="1"/>
      <c r="O14" s="1"/>
      <c r="P14" s="1"/>
      <c r="Q14" s="1"/>
      <c r="R14" s="1"/>
      <c r="S14" s="1"/>
    </row>
    <row r="15" spans="1:19" ht="14.4">
      <c r="A15" s="4"/>
      <c r="B15" s="1"/>
      <c r="C15" s="1"/>
      <c r="D15" s="2"/>
      <c r="E15" s="1"/>
      <c r="F15" t="s">
        <v>42</v>
      </c>
      <c r="G15" s="1"/>
      <c r="H15" s="1"/>
      <c r="I15" s="1"/>
      <c r="J15" s="1"/>
      <c r="K15" s="1"/>
      <c r="L15" s="1"/>
      <c r="M15" s="1"/>
      <c r="N15" s="1"/>
      <c r="O15" s="1"/>
      <c r="P15" s="1"/>
      <c r="Q15" s="1"/>
      <c r="R15" s="1"/>
      <c r="S15" s="1"/>
    </row>
    <row r="16" spans="1:19" ht="14.4">
      <c r="A16" s="1" t="s">
        <v>21</v>
      </c>
      <c r="B16" s="1" t="s">
        <v>1</v>
      </c>
      <c r="C16" s="1" t="s">
        <v>0</v>
      </c>
      <c r="D16" s="2">
        <v>50</v>
      </c>
      <c r="E16" s="1"/>
      <c r="F16" t="s">
        <v>43</v>
      </c>
      <c r="G16" s="1"/>
      <c r="H16" s="1"/>
      <c r="I16" s="1"/>
      <c r="J16" s="1"/>
      <c r="K16" s="1"/>
      <c r="L16" s="1"/>
      <c r="M16" s="1"/>
      <c r="N16" s="1"/>
      <c r="O16" s="1"/>
      <c r="P16" s="1"/>
      <c r="Q16" s="1"/>
      <c r="R16" s="1"/>
      <c r="S16" s="1"/>
    </row>
    <row r="17" spans="1:19" ht="14.4">
      <c r="A17" s="1" t="s">
        <v>22</v>
      </c>
      <c r="B17" s="1" t="s">
        <v>1</v>
      </c>
      <c r="C17" s="1" t="s">
        <v>0</v>
      </c>
      <c r="D17" s="2">
        <v>50</v>
      </c>
      <c r="E17" s="1"/>
      <c r="F17" t="s">
        <v>44</v>
      </c>
      <c r="G17" s="1"/>
      <c r="H17" s="1"/>
      <c r="I17" s="1"/>
      <c r="J17" s="1"/>
      <c r="K17" s="1"/>
      <c r="L17" s="1"/>
      <c r="M17" s="1"/>
      <c r="N17" s="1"/>
      <c r="O17" s="1"/>
      <c r="P17" s="1"/>
      <c r="Q17" s="1"/>
      <c r="R17" s="1"/>
      <c r="S17" s="1"/>
    </row>
    <row r="18" spans="1:19" ht="14.4">
      <c r="A18" s="1" t="s">
        <v>23</v>
      </c>
      <c r="B18" s="1" t="s">
        <v>1</v>
      </c>
      <c r="C18" s="1" t="s">
        <v>0</v>
      </c>
      <c r="D18" s="2">
        <v>50</v>
      </c>
      <c r="E18" s="1"/>
      <c r="F18" t="s">
        <v>45</v>
      </c>
      <c r="G18" s="1"/>
      <c r="H18" s="1"/>
      <c r="I18" s="1"/>
      <c r="J18" s="1"/>
      <c r="K18" s="1"/>
      <c r="L18" s="1"/>
      <c r="M18" s="1"/>
      <c r="N18" s="1"/>
      <c r="O18" s="1"/>
      <c r="P18" s="1"/>
      <c r="Q18" s="1"/>
      <c r="R18" s="1"/>
      <c r="S18" s="1"/>
    </row>
    <row r="19" spans="1:19" ht="14.4">
      <c r="F19" t="s">
        <v>46</v>
      </c>
      <c r="G19" s="1"/>
    </row>
    <row r="20" spans="1:19" ht="14.4">
      <c r="F20" t="s">
        <v>47</v>
      </c>
      <c r="G20" s="1"/>
    </row>
    <row r="21" spans="1:19" ht="14.4">
      <c r="F21" t="s">
        <v>48</v>
      </c>
      <c r="G21" s="1"/>
    </row>
    <row r="22" spans="1:19" ht="14.4">
      <c r="F22" t="s">
        <v>49</v>
      </c>
      <c r="G22" s="1"/>
    </row>
    <row r="23" spans="1:19" ht="14.4">
      <c r="F23" t="s">
        <v>50</v>
      </c>
      <c r="G23" s="1"/>
    </row>
    <row r="24" spans="1:19" ht="14.4">
      <c r="F24" t="s">
        <v>51</v>
      </c>
      <c r="G24" s="1"/>
    </row>
    <row r="25" spans="1:19" ht="14.4">
      <c r="F25" t="s">
        <v>52</v>
      </c>
      <c r="G25" s="1"/>
    </row>
    <row r="26" spans="1:19" ht="14.4">
      <c r="F26" t="s">
        <v>53</v>
      </c>
      <c r="G26" s="1"/>
    </row>
    <row r="27" spans="1:19" ht="14.4">
      <c r="F27" t="s">
        <v>54</v>
      </c>
      <c r="G27" s="1"/>
    </row>
    <row r="28" spans="1:19" ht="14.4">
      <c r="E28" t="s">
        <v>83</v>
      </c>
      <c r="F28" t="s">
        <v>55</v>
      </c>
      <c r="G28" s="1"/>
    </row>
    <row r="29" spans="1:19" ht="14.4">
      <c r="E29" t="s">
        <v>83</v>
      </c>
      <c r="F29" t="s">
        <v>56</v>
      </c>
      <c r="G29" s="1"/>
    </row>
    <row r="30" spans="1:19" ht="14.4">
      <c r="E30" t="s">
        <v>83</v>
      </c>
      <c r="F30" t="s">
        <v>57</v>
      </c>
      <c r="G30" s="1"/>
    </row>
    <row r="31" spans="1:19" ht="14.4">
      <c r="E31" t="s">
        <v>83</v>
      </c>
      <c r="F31" t="s">
        <v>58</v>
      </c>
      <c r="G31" s="1"/>
    </row>
    <row r="32" spans="1:19" ht="14.4">
      <c r="E32" t="s">
        <v>83</v>
      </c>
      <c r="F32" t="s">
        <v>59</v>
      </c>
      <c r="G32" s="1"/>
    </row>
    <row r="33" spans="5:6">
      <c r="E33" t="s">
        <v>83</v>
      </c>
      <c r="F33" t="s">
        <v>60</v>
      </c>
    </row>
    <row r="34" spans="5:6">
      <c r="E34" t="s">
        <v>83</v>
      </c>
      <c r="F34" t="s">
        <v>61</v>
      </c>
    </row>
    <row r="35" spans="5:6">
      <c r="E35" t="s">
        <v>84</v>
      </c>
      <c r="F35" t="s">
        <v>62</v>
      </c>
    </row>
    <row r="36" spans="5:6">
      <c r="E36" t="s">
        <v>84</v>
      </c>
      <c r="F36" t="s">
        <v>63</v>
      </c>
    </row>
    <row r="37" spans="5:6">
      <c r="E37" t="s">
        <v>84</v>
      </c>
      <c r="F37" t="s">
        <v>64</v>
      </c>
    </row>
    <row r="38" spans="5:6">
      <c r="E38" t="s">
        <v>84</v>
      </c>
      <c r="F38" t="s">
        <v>65</v>
      </c>
    </row>
    <row r="39" spans="5:6">
      <c r="E39" t="s">
        <v>86</v>
      </c>
      <c r="F39" t="s">
        <v>85</v>
      </c>
    </row>
    <row r="40" spans="5:6">
      <c r="E40" t="s">
        <v>86</v>
      </c>
      <c r="F40" t="s">
        <v>66</v>
      </c>
    </row>
    <row r="41" spans="5:6">
      <c r="E41" t="s">
        <v>88</v>
      </c>
      <c r="F41" t="s">
        <v>87</v>
      </c>
    </row>
    <row r="42" spans="5:6">
      <c r="E42" t="s">
        <v>90</v>
      </c>
      <c r="F42" t="s">
        <v>89</v>
      </c>
    </row>
    <row r="43" spans="5:6">
      <c r="E43" t="s">
        <v>90</v>
      </c>
      <c r="F43" t="s">
        <v>91</v>
      </c>
    </row>
    <row r="44" spans="5:6">
      <c r="E44" t="s">
        <v>92</v>
      </c>
      <c r="F44" t="s">
        <v>67</v>
      </c>
    </row>
    <row r="45" spans="5:6">
      <c r="E45" t="s">
        <v>93</v>
      </c>
      <c r="F45" t="s">
        <v>68</v>
      </c>
    </row>
    <row r="46" spans="5:6">
      <c r="E46" t="s">
        <v>94</v>
      </c>
      <c r="F46" t="s">
        <v>69</v>
      </c>
    </row>
    <row r="47" spans="5:6">
      <c r="E47" t="s">
        <v>95</v>
      </c>
      <c r="F47" t="s">
        <v>70</v>
      </c>
    </row>
    <row r="48" spans="5:6">
      <c r="E48" t="s">
        <v>95</v>
      </c>
      <c r="F48" t="s">
        <v>71</v>
      </c>
    </row>
    <row r="49" spans="5:6">
      <c r="E49" t="s">
        <v>95</v>
      </c>
      <c r="F49" t="s">
        <v>72</v>
      </c>
    </row>
    <row r="50" spans="5:6">
      <c r="E50" t="s">
        <v>95</v>
      </c>
      <c r="F50" t="s">
        <v>73</v>
      </c>
    </row>
    <row r="51" spans="5:6">
      <c r="E51" t="s">
        <v>95</v>
      </c>
      <c r="F51" t="s">
        <v>74</v>
      </c>
    </row>
    <row r="52" spans="5:6">
      <c r="E52" t="s">
        <v>95</v>
      </c>
      <c r="F52" t="s">
        <v>75</v>
      </c>
    </row>
    <row r="53" spans="5:6">
      <c r="E53" t="s">
        <v>95</v>
      </c>
      <c r="F53" t="s">
        <v>76</v>
      </c>
    </row>
    <row r="54" spans="5:6">
      <c r="E54" t="s">
        <v>96</v>
      </c>
      <c r="F54" t="s">
        <v>77</v>
      </c>
    </row>
    <row r="55" spans="5:6">
      <c r="E55" t="s">
        <v>96</v>
      </c>
      <c r="F55" t="s">
        <v>78</v>
      </c>
    </row>
    <row r="56" spans="5:6">
      <c r="E56" t="s">
        <v>97</v>
      </c>
      <c r="F56" t="s">
        <v>79</v>
      </c>
    </row>
    <row r="57" spans="5:6">
      <c r="E57" t="s">
        <v>97</v>
      </c>
      <c r="F57" t="s">
        <v>80</v>
      </c>
    </row>
    <row r="58" spans="5:6">
      <c r="E58" t="s">
        <v>97</v>
      </c>
      <c r="F58" t="s">
        <v>81</v>
      </c>
    </row>
  </sheetData>
  <phoneticPr fontId="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【様式第1号】　申請書兼請求書</vt:lpstr>
      <vt:lpstr>【別紙】　支給対象事業所内訳書</vt:lpstr>
      <vt:lpstr>通帳等貼付台紙</vt:lpstr>
      <vt:lpstr>リスト</vt:lpstr>
      <vt:lpstr>'【別紙】　支給対象事業所内訳書'!Print_Area</vt:lpstr>
      <vt:lpstr>'【様式第1号】　申請書兼請求書'!Print_Area</vt:lpstr>
      <vt:lpstr>通帳等貼付台紙!Print_Area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橋本　聖也</cp:lastModifiedBy>
  <cp:lastPrinted>2025-06-17T11:00:35Z</cp:lastPrinted>
  <dcterms:created xsi:type="dcterms:W3CDTF">2018-06-19T01:27:02Z</dcterms:created>
  <dcterms:modified xsi:type="dcterms:W3CDTF">2025-06-26T01:25:29Z</dcterms:modified>
</cp:coreProperties>
</file>