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4685CAD8-276F-4165-AA7E-E9AA255BE56F}" xr6:coauthVersionLast="47" xr6:coauthVersionMax="47" xr10:uidLastSave="{00000000-0000-0000-0000-000000000000}"/>
  <bookViews>
    <workbookView xWindow="-108" yWindow="-108" windowWidth="23256" windowHeight="13896" tabRatio="857" xr2:uid="{00000000-000D-0000-FFFF-FFFF00000000}"/>
  </bookViews>
  <sheets>
    <sheet name="103訪問看護費" sheetId="8" r:id="rId1"/>
    <sheet name="調査対象選定" sheetId="9" state="hidden" r:id="rId2"/>
  </sheets>
  <definedNames>
    <definedName name="_xlnm._FilterDatabase" localSheetId="0" hidden="1">'103訪問看護費'!$A$2:$H$112</definedName>
    <definedName name="_xlnm.Print_Area" localSheetId="0">'103訪問看護費'!$A$1:$G$112</definedName>
    <definedName name="_xlnm.Print_Titles" localSheetId="0">'103訪問看護費'!$2:$2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9" l="1"/>
  <c r="C3" i="9"/>
  <c r="D2" i="9" s="1"/>
  <c r="C4" i="9"/>
  <c r="D3" i="9" s="1"/>
  <c r="C5" i="9"/>
  <c r="D4" i="9" s="1"/>
  <c r="C6" i="9"/>
  <c r="D5" i="9" s="1"/>
  <c r="C7" i="9"/>
  <c r="D6" i="9" s="1"/>
  <c r="C8" i="9"/>
  <c r="D7" i="9" s="1"/>
  <c r="C9" i="9"/>
  <c r="D8" i="9" s="1"/>
  <c r="C10" i="9"/>
  <c r="D9" i="9" s="1"/>
  <c r="C11" i="9"/>
  <c r="D10" i="9" s="1"/>
  <c r="C12" i="9"/>
  <c r="D11" i="9" s="1"/>
  <c r="C13" i="9"/>
  <c r="D12"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C29" i="9"/>
  <c r="D28" i="9" s="1"/>
  <c r="C30" i="9"/>
  <c r="D29" i="9" s="1"/>
  <c r="C31" i="9"/>
  <c r="D30" i="9" s="1"/>
  <c r="C32" i="9"/>
  <c r="D31" i="9" s="1"/>
  <c r="C33" i="9"/>
  <c r="D32" i="9" s="1"/>
  <c r="C34" i="9"/>
  <c r="D33" i="9" s="1"/>
  <c r="C35" i="9"/>
  <c r="D34" i="9" s="1"/>
  <c r="C36" i="9"/>
  <c r="D35" i="9" s="1"/>
  <c r="E1" i="9"/>
  <c r="H109" i="8"/>
  <c r="H110" i="8" s="1"/>
  <c r="H111" i="8" s="1"/>
  <c r="H112" i="8" s="1"/>
  <c r="H105" i="8"/>
  <c r="H106" i="8" s="1"/>
  <c r="H107" i="8" s="1"/>
  <c r="H108" i="8" s="1"/>
  <c r="H98" i="8"/>
  <c r="H99" i="8" s="1"/>
  <c r="H100" i="8" s="1"/>
  <c r="H101" i="8" s="1"/>
  <c r="H102" i="8" s="1"/>
  <c r="H103" i="8" s="1"/>
  <c r="H104" i="8" s="1"/>
  <c r="H91" i="8"/>
  <c r="H92" i="8" s="1"/>
  <c r="H93" i="8" s="1"/>
  <c r="H94" i="8" s="1"/>
  <c r="H95" i="8" s="1"/>
  <c r="H97" i="8" s="1"/>
  <c r="H84" i="8"/>
  <c r="H85" i="8" s="1"/>
  <c r="H86" i="8" s="1"/>
  <c r="H87" i="8" s="1"/>
  <c r="H88" i="8" s="1"/>
  <c r="H90" i="8" s="1"/>
  <c r="H80" i="8"/>
  <c r="H81" i="8" s="1"/>
  <c r="H82" i="8" s="1"/>
  <c r="H83" i="8" s="1"/>
  <c r="H76" i="8"/>
  <c r="H77" i="8" s="1"/>
  <c r="H78" i="8" s="1"/>
  <c r="H79" i="8" s="1"/>
  <c r="H74" i="8"/>
  <c r="H75" i="8" s="1"/>
  <c r="H72" i="8"/>
  <c r="H73" i="8" s="1"/>
  <c r="H70" i="8"/>
  <c r="H71" i="8" s="1"/>
  <c r="H68" i="8"/>
  <c r="H69" i="8" s="1"/>
  <c r="H66" i="8"/>
  <c r="H67" i="8" s="1"/>
  <c r="H58" i="8"/>
  <c r="H59" i="8" s="1"/>
  <c r="H60" i="8" s="1"/>
  <c r="H61" i="8" s="1"/>
  <c r="H62" i="8" s="1"/>
  <c r="H63" i="8" s="1"/>
  <c r="H64" i="8" s="1"/>
  <c r="H65" i="8" s="1"/>
  <c r="H57" i="8"/>
  <c r="H55" i="8"/>
  <c r="H48" i="8"/>
  <c r="H49" i="8" s="1"/>
  <c r="H50" i="8" s="1"/>
  <c r="H51" i="8" s="1"/>
  <c r="H52" i="8" s="1"/>
  <c r="H53" i="8" s="1"/>
  <c r="H54" i="8" s="1"/>
  <c r="H44" i="8"/>
  <c r="H45" i="8" s="1"/>
  <c r="H46" i="8" s="1"/>
  <c r="H47" i="8" s="1"/>
  <c r="H38" i="8"/>
  <c r="H39" i="8" s="1"/>
  <c r="H40" i="8" s="1"/>
  <c r="H41" i="8" s="1"/>
  <c r="H42" i="8" s="1"/>
  <c r="H43" i="8" s="1"/>
  <c r="H33" i="8"/>
  <c r="H34" i="8" s="1"/>
  <c r="H35" i="8" s="1"/>
  <c r="H36" i="8" s="1"/>
  <c r="H37" i="8" s="1"/>
  <c r="H27" i="8"/>
  <c r="H28" i="8" s="1"/>
  <c r="H29" i="8" s="1"/>
  <c r="H30" i="8" s="1"/>
  <c r="H31" i="8" s="1"/>
  <c r="H32" i="8" s="1"/>
  <c r="H26" i="8"/>
  <c r="H24" i="8"/>
  <c r="H25" i="8" s="1"/>
  <c r="H23" i="8"/>
  <c r="H20" i="8"/>
  <c r="H21" i="8" s="1"/>
  <c r="H22" i="8" s="1"/>
  <c r="H19" i="8"/>
  <c r="H15" i="8"/>
  <c r="H16" i="8" s="1"/>
  <c r="H17" i="8" s="1"/>
  <c r="H18" i="8" s="1"/>
  <c r="H14" i="8"/>
  <c r="H13" i="8"/>
  <c r="H12" i="8"/>
  <c r="H10" i="8"/>
  <c r="H11" i="8" s="1"/>
  <c r="H6" i="8"/>
  <c r="H7" i="8" s="1"/>
  <c r="H8" i="8" s="1"/>
  <c r="H9" i="8" s="1"/>
  <c r="H4" i="8"/>
  <c r="H3" i="8"/>
  <c r="I2" i="8"/>
  <c r="I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<sst xmlns="http://schemas.openxmlformats.org/spreadsheetml/2006/main" count="500" uniqueCount="209">
  <si>
    <t>点検項目</t>
    <rPh sb="0" eb="2">
      <t>テンケン</t>
    </rPh>
    <rPh sb="2" eb="4">
      <t>コウモク</t>
    </rPh>
    <phoneticPr fontId="20"/>
  </si>
  <si>
    <t>点検事項</t>
    <rPh sb="0" eb="2">
      <t>テンケン</t>
    </rPh>
    <rPh sb="2" eb="4">
      <t>ジコウ</t>
    </rPh>
    <phoneticPr fontId="20"/>
  </si>
  <si>
    <t>該当</t>
    <rPh sb="0" eb="2">
      <t>ガイトウ</t>
    </rPh>
    <phoneticPr fontId="20"/>
  </si>
  <si>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20"/>
  </si>
  <si>
    <t>看護・介護職員連携強化加算</t>
    <rPh sb="0" eb="2">
      <t>カンゴ</t>
    </rPh>
    <rPh sb="3" eb="5">
      <t>カイゴ</t>
    </rPh>
    <rPh sb="5" eb="7">
      <t>ショクイン</t>
    </rPh>
    <rPh sb="7" eb="9">
      <t>レンケイ</t>
    </rPh>
    <rPh sb="9" eb="11">
      <t>キョウカ</t>
    </rPh>
    <rPh sb="11" eb="13">
      <t>カサン</t>
    </rPh>
    <phoneticPr fontId="20"/>
  </si>
  <si>
    <t>中山間地域等における小規模事業所加算</t>
    <rPh sb="0" eb="1">
      <t>ナカ</t>
    </rPh>
    <rPh sb="1" eb="3">
      <t>ヤマアイ</t>
    </rPh>
    <rPh sb="3" eb="6">
      <t>チイキナド</t>
    </rPh>
    <rPh sb="10" eb="13">
      <t>ショウキボ</t>
    </rPh>
    <rPh sb="13" eb="16">
      <t>ジギョウショ</t>
    </rPh>
    <rPh sb="16" eb="18">
      <t>カサン</t>
    </rPh>
    <phoneticPr fontId="20"/>
  </si>
  <si>
    <t>退院時共同指導加算</t>
    <phoneticPr fontId="20"/>
  </si>
  <si>
    <t>□</t>
    <phoneticPr fontId="20"/>
  </si>
  <si>
    <t>１日に２回を超えて指定訪問看護を行う場合の減算</t>
    <rPh sb="18" eb="20">
      <t>バアイ</t>
    </rPh>
    <rPh sb="21" eb="23">
      <t>ゲンサン</t>
    </rPh>
    <phoneticPr fontId="20"/>
  </si>
  <si>
    <t>あり</t>
    <phoneticPr fontId="20"/>
  </si>
  <si>
    <t>夜間加算</t>
    <rPh sb="0" eb="2">
      <t>ヤカン</t>
    </rPh>
    <rPh sb="2" eb="4">
      <t>カサン</t>
    </rPh>
    <phoneticPr fontId="20"/>
  </si>
  <si>
    <t>サービス提供票</t>
    <rPh sb="4" eb="6">
      <t>テイキョウ</t>
    </rPh>
    <rPh sb="6" eb="7">
      <t>ヒョウ</t>
    </rPh>
    <phoneticPr fontId="20"/>
  </si>
  <si>
    <t>深夜加算</t>
    <rPh sb="0" eb="2">
      <t>シンヤ</t>
    </rPh>
    <rPh sb="2" eb="4">
      <t>カサン</t>
    </rPh>
    <phoneticPr fontId="20"/>
  </si>
  <si>
    <t>２人以上による訪問看護</t>
    <rPh sb="1" eb="2">
      <t>ニン</t>
    </rPh>
    <rPh sb="2" eb="4">
      <t>イジョウ</t>
    </rPh>
    <rPh sb="7" eb="9">
      <t>ホウモン</t>
    </rPh>
    <rPh sb="9" eb="11">
      <t>カンゴ</t>
    </rPh>
    <phoneticPr fontId="20"/>
  </si>
  <si>
    <t>早朝加算</t>
    <rPh sb="0" eb="2">
      <t>ソウチョウ</t>
    </rPh>
    <rPh sb="2" eb="4">
      <t>カサン</t>
    </rPh>
    <phoneticPr fontId="20"/>
  </si>
  <si>
    <t>１時間３０分以上の訪問看護</t>
    <rPh sb="1" eb="3">
      <t>ジカン</t>
    </rPh>
    <rPh sb="5" eb="6">
      <t>フン</t>
    </rPh>
    <rPh sb="6" eb="8">
      <t>イジョウ</t>
    </rPh>
    <rPh sb="9" eb="11">
      <t>ホウモン</t>
    </rPh>
    <rPh sb="11" eb="13">
      <t>カンゴ</t>
    </rPh>
    <phoneticPr fontId="20"/>
  </si>
  <si>
    <t>同一建物減算</t>
    <rPh sb="0" eb="2">
      <t>ドウイツ</t>
    </rPh>
    <rPh sb="2" eb="4">
      <t>タテモノ</t>
    </rPh>
    <rPh sb="4" eb="6">
      <t>ゲンサン</t>
    </rPh>
    <phoneticPr fontId="20"/>
  </si>
  <si>
    <t>特別管理加算（Ⅰ）</t>
    <phoneticPr fontId="20"/>
  </si>
  <si>
    <t>特別地域加算</t>
    <rPh sb="0" eb="2">
      <t>トクベツ</t>
    </rPh>
    <rPh sb="2" eb="4">
      <t>チイキ</t>
    </rPh>
    <rPh sb="4" eb="6">
      <t>カサン</t>
    </rPh>
    <phoneticPr fontId="20"/>
  </si>
  <si>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0"/>
  </si>
  <si>
    <t>サービス提供票</t>
    <rPh sb="4" eb="7">
      <t>テイキョウヒョウ</t>
    </rPh>
    <phoneticPr fontId="20"/>
  </si>
  <si>
    <t>なし</t>
    <phoneticPr fontId="20"/>
  </si>
  <si>
    <t>主治医の指示書等</t>
    <phoneticPr fontId="20"/>
  </si>
  <si>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20"/>
  </si>
  <si>
    <t>特別管理加算（Ⅱ）</t>
    <phoneticPr fontId="20"/>
  </si>
  <si>
    <t>訪問看護計画書、訪問看護記録書等</t>
    <phoneticPr fontId="20"/>
  </si>
  <si>
    <t>ターミナルケア加算</t>
    <rPh sb="7" eb="9">
      <t>カサン</t>
    </rPh>
    <phoneticPr fontId="20"/>
  </si>
  <si>
    <t>訪問看護記録書</t>
    <rPh sb="0" eb="2">
      <t>ホウモン</t>
    </rPh>
    <rPh sb="2" eb="4">
      <t>カンゴ</t>
    </rPh>
    <rPh sb="4" eb="7">
      <t>キロクショ</t>
    </rPh>
    <phoneticPr fontId="20"/>
  </si>
  <si>
    <t>主治の医師の特別な指示</t>
    <rPh sb="0" eb="2">
      <t>シュジ</t>
    </rPh>
    <rPh sb="3" eb="5">
      <t>イシ</t>
    </rPh>
    <rPh sb="6" eb="8">
      <t>トクベツ</t>
    </rPh>
    <rPh sb="9" eb="11">
      <t>シジ</t>
    </rPh>
    <phoneticPr fontId="20"/>
  </si>
  <si>
    <t>看護体制強化加算（Ⅰ）</t>
    <rPh sb="0" eb="2">
      <t>カンゴ</t>
    </rPh>
    <rPh sb="2" eb="4">
      <t>タイセイ</t>
    </rPh>
    <rPh sb="4" eb="6">
      <t>キョウカ</t>
    </rPh>
    <rPh sb="6" eb="8">
      <t>カサン</t>
    </rPh>
    <phoneticPr fontId="20"/>
  </si>
  <si>
    <t>該当</t>
    <phoneticPr fontId="20"/>
  </si>
  <si>
    <t>同意書等(規定はなし)</t>
    <phoneticPr fontId="20"/>
  </si>
  <si>
    <t>台帳等（規定はなし）</t>
    <rPh sb="0" eb="2">
      <t>ダイチョウ</t>
    </rPh>
    <rPh sb="2" eb="3">
      <t>トウ</t>
    </rPh>
    <rPh sb="4" eb="6">
      <t>キテイ</t>
    </rPh>
    <phoneticPr fontId="20"/>
  </si>
  <si>
    <t>看護体制強化加算（Ⅱ）</t>
    <phoneticPr fontId="20"/>
  </si>
  <si>
    <t>サービス提供体制強化加算（Ⅰ）</t>
    <phoneticPr fontId="20"/>
  </si>
  <si>
    <t>サービス提供体制強化加算（Ⅱ）</t>
    <phoneticPr fontId="20"/>
  </si>
  <si>
    <t>業務継続計画未策定減算</t>
  </si>
  <si>
    <t>あり</t>
    <phoneticPr fontId="22"/>
  </si>
  <si>
    <t>該当</t>
    <rPh sb="0" eb="2">
      <t>ガイトウ</t>
    </rPh>
    <phoneticPr fontId="22"/>
  </si>
  <si>
    <t>算定なし</t>
    <rPh sb="0" eb="2">
      <t>サンテイ</t>
    </rPh>
    <phoneticPr fontId="22"/>
  </si>
  <si>
    <t>高齢者虐待防止措置未実施減算</t>
  </si>
  <si>
    <t xml:space="preserve">看護に関する相談に常時対応し、緊急時の訪問を必要に応じ行うことができる体制
</t>
  </si>
  <si>
    <t xml:space="preserve">緊急時訪問における看護業務の負担の軽減に資する十分な業務管理等の体制の整備（ア～カに掲げる項目のうち、ア又はイを含む２項目以上を満たすこと）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
</t>
  </si>
  <si>
    <t xml:space="preserve">利用者の同意
</t>
  </si>
  <si>
    <t>同意書等(規定はなし)</t>
    <rPh sb="0" eb="3">
      <t>ドウイショ</t>
    </rPh>
    <rPh sb="3" eb="4">
      <t>トウ</t>
    </rPh>
    <rPh sb="5" eb="7">
      <t>キテイ</t>
    </rPh>
    <phoneticPr fontId="22"/>
  </si>
  <si>
    <t xml:space="preserve">緊急時訪問を行った場合の早朝・夜間、深夜加算の算定
</t>
  </si>
  <si>
    <t>１月以内で２回目以降</t>
    <rPh sb="1" eb="2">
      <t>ツキ</t>
    </rPh>
    <rPh sb="2" eb="4">
      <t>イナイ</t>
    </rPh>
    <rPh sb="6" eb="8">
      <t>カイメ</t>
    </rPh>
    <rPh sb="8" eb="10">
      <t>イコウ</t>
    </rPh>
    <phoneticPr fontId="22"/>
  </si>
  <si>
    <t>サービス提供票</t>
    <rPh sb="4" eb="7">
      <t>テイキョウヒョウ</t>
    </rPh>
    <phoneticPr fontId="22"/>
  </si>
  <si>
    <t xml:space="preserve">他の事業所で当該加算の算定の有無
</t>
  </si>
  <si>
    <t>なし</t>
    <phoneticPr fontId="22"/>
  </si>
  <si>
    <t xml:space="preserve">24時間対応体制加算の算定（医療保険）
</t>
  </si>
  <si>
    <t>緊急時訪問看護加算(Ⅰ)</t>
    <rPh sb="0" eb="3">
      <t>キンキュウジ</t>
    </rPh>
    <rPh sb="3" eb="5">
      <t>ホウモン</t>
    </rPh>
    <rPh sb="5" eb="7">
      <t>カンゴ</t>
    </rPh>
    <rPh sb="7" eb="9">
      <t>カサン</t>
    </rPh>
    <phoneticPr fontId="22"/>
  </si>
  <si>
    <t>緊急時訪問看護加算(Ⅱ)</t>
    <rPh sb="0" eb="3">
      <t>キンキュウジ</t>
    </rPh>
    <rPh sb="3" eb="5">
      <t>ホウモン</t>
    </rPh>
    <rPh sb="5" eb="7">
      <t>カンゴ</t>
    </rPh>
    <rPh sb="7" eb="9">
      <t>カサン</t>
    </rPh>
    <phoneticPr fontId="22"/>
  </si>
  <si>
    <t>あり</t>
  </si>
  <si>
    <t>専門管理加算イ</t>
    <rPh sb="0" eb="6">
      <t>センモンカンリカサン</t>
    </rPh>
    <phoneticPr fontId="22"/>
  </si>
  <si>
    <t xml:space="preserve">緩和ケア、褥瘡ケア又は人工肛門ケア及び人工膀胱ケアに係る専門の研修を受けた看護師が配置され、計画的な管理を実施
</t>
  </si>
  <si>
    <t>主治医の指示書等</t>
    <phoneticPr fontId="22"/>
  </si>
  <si>
    <t>専門管理加算ロ</t>
    <rPh sb="0" eb="6">
      <t>センモンカンリカサン</t>
    </rPh>
    <phoneticPr fontId="22"/>
  </si>
  <si>
    <t>遠隔死亡診断補助加算</t>
    <rPh sb="0" eb="2">
      <t>エンカク</t>
    </rPh>
    <rPh sb="2" eb="4">
      <t>シボウ</t>
    </rPh>
    <rPh sb="4" eb="6">
      <t>シンダン</t>
    </rPh>
    <rPh sb="6" eb="10">
      <t>ホジョカサン</t>
    </rPh>
    <phoneticPr fontId="22"/>
  </si>
  <si>
    <t>配置あり</t>
    <rPh sb="0" eb="2">
      <t>ハイチ</t>
    </rPh>
    <phoneticPr fontId="22"/>
  </si>
  <si>
    <t>実施</t>
    <rPh sb="0" eb="2">
      <t>ジッシ</t>
    </rPh>
    <phoneticPr fontId="22"/>
  </si>
  <si>
    <t>初回加算(Ⅰ)</t>
    <rPh sb="0" eb="2">
      <t>ショカイ</t>
    </rPh>
    <rPh sb="2" eb="4">
      <t>カサン</t>
    </rPh>
    <phoneticPr fontId="22"/>
  </si>
  <si>
    <t xml:space="preserve">過去２月の利用実績がない
</t>
  </si>
  <si>
    <t>サービス提供記録等</t>
    <rPh sb="4" eb="6">
      <t>テイキョウ</t>
    </rPh>
    <rPh sb="6" eb="8">
      <t>キロク</t>
    </rPh>
    <rPh sb="8" eb="9">
      <t>トウ</t>
    </rPh>
    <phoneticPr fontId="22"/>
  </si>
  <si>
    <t>初回加算(Ⅱ)</t>
    <rPh sb="0" eb="2">
      <t>ショカイ</t>
    </rPh>
    <rPh sb="2" eb="4">
      <t>カサン</t>
    </rPh>
    <phoneticPr fontId="22"/>
  </si>
  <si>
    <t>理学療法士、作業療法士又は言語聴覚士の訪問に係る減算</t>
    <rPh sb="0" eb="5">
      <t>リガクリョウホウシ</t>
    </rPh>
    <rPh sb="6" eb="11">
      <t>サギョウリョウホウシ</t>
    </rPh>
    <rPh sb="11" eb="12">
      <t>マタ</t>
    </rPh>
    <rPh sb="13" eb="18">
      <t>ゲンゴチョウカクシ</t>
    </rPh>
    <rPh sb="19" eb="21">
      <t>ホウモン</t>
    </rPh>
    <rPh sb="22" eb="23">
      <t>カカ</t>
    </rPh>
    <rPh sb="24" eb="26">
      <t>ゲンサン</t>
    </rPh>
    <phoneticPr fontId="22"/>
  </si>
  <si>
    <t xml:space="preserve">前年度の理学療法士、作業療法士又は言語聴覚士による訪問回数が、看護職員による訪問回数を超えている
</t>
  </si>
  <si>
    <t>いずれかに該当</t>
    <rPh sb="5" eb="7">
      <t>ガイトウ</t>
    </rPh>
    <phoneticPr fontId="22"/>
  </si>
  <si>
    <t xml:space="preserve">緊急時訪問看護加算、特別管理加算及び看護体制強化加算のいずれも算定していない
</t>
  </si>
  <si>
    <t>口腔連携強化加算</t>
    <rPh sb="0" eb="8">
      <t>コウクウレンケイキョウカカサン</t>
    </rPh>
    <phoneticPr fontId="22"/>
  </si>
  <si>
    <t xml:space="preserve">他の介護事業所において、当該利用者について、栄養状態のスクリーニングを行い、口腔・栄養スクリーニング加算(Ⅱ）を算定している場合を除き、口腔・栄養スクリーニング加算を算定していない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</si>
  <si>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</si>
  <si>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</si>
  <si>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</si>
  <si>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2"/>
  </si>
  <si>
    <t xml:space="preserve">利用者の同意を得て、歯科医療機関及び介護支援専門員に評価結果の情報提供
</t>
  </si>
  <si>
    <t xml:space="preserve">１月に１回に限り算定
</t>
  </si>
  <si>
    <t xml:space="preserve">情報通信機器を用いた在宅での看取りに係る研修を受けた看護師の配置
</t>
    <rPh sb="2" eb="6">
      <t>ツウシンキキ</t>
    </rPh>
    <phoneticPr fontId="20"/>
  </si>
  <si>
    <t xml:space="preserve">上記看護師が、特別地域訪問看護加算の対象となる地域に居住する利用者について、情報通信機器を用いて医師の死亡診断の補助を実施
</t>
    <phoneticPr fontId="20"/>
  </si>
  <si>
    <t xml:space="preserve">他の事業所で当該加算の算定の有無
</t>
    <phoneticPr fontId="20"/>
  </si>
  <si>
    <t xml:space="preserve">新規に訪問看護計画を作成した利用者に対して、病院、診療所又は介護保険施設から退院又は退所した日に看護師が初回の訪問看護を実施
</t>
    <phoneticPr fontId="20"/>
  </si>
  <si>
    <t xml:space="preserve">准看護師の訪問
</t>
    <rPh sb="0" eb="4">
      <t>ジュンカンゴシ</t>
    </rPh>
    <rPh sb="5" eb="7">
      <t>ホウモン</t>
    </rPh>
    <phoneticPr fontId="20"/>
  </si>
  <si>
    <t>訪問看護計画書における看護師等及び理学療法士等の署名</t>
    <rPh sb="0" eb="2">
      <t>ホウモン</t>
    </rPh>
    <rPh sb="2" eb="4">
      <t>カンゴ</t>
    </rPh>
    <rPh sb="4" eb="6">
      <t>ケイカク</t>
    </rPh>
    <rPh sb="6" eb="7">
      <t>ショ</t>
    </rPh>
    <rPh sb="11" eb="13">
      <t>カンゴ</t>
    </rPh>
    <rPh sb="13" eb="14">
      <t>シ</t>
    </rPh>
    <rPh sb="14" eb="15">
      <t>トウ</t>
    </rPh>
    <rPh sb="15" eb="16">
      <t>オヨ</t>
    </rPh>
    <rPh sb="17" eb="19">
      <t>リガク</t>
    </rPh>
    <rPh sb="19" eb="22">
      <t>リョウホウシ</t>
    </rPh>
    <rPh sb="22" eb="23">
      <t>トウ</t>
    </rPh>
    <rPh sb="24" eb="26">
      <t>ショメイ</t>
    </rPh>
    <phoneticPr fontId="20"/>
  </si>
  <si>
    <t xml:space="preserve">理学療法士等の訪問
</t>
    <rPh sb="0" eb="2">
      <t>リガク</t>
    </rPh>
    <rPh sb="2" eb="5">
      <t>リョウホウシ</t>
    </rPh>
    <rPh sb="5" eb="6">
      <t>トウ</t>
    </rPh>
    <rPh sb="7" eb="9">
      <t>ホウモン</t>
    </rPh>
    <phoneticPr fontId="20"/>
  </si>
  <si>
    <t xml:space="preserve">理学療法士、作業療法士又は言語聴覚士が１日に２回を超えて指定訪問看護を行う。
</t>
    <phoneticPr fontId="20"/>
  </si>
  <si>
    <t xml:space="preserve">18時～22時
</t>
    <rPh sb="2" eb="3">
      <t>ジ</t>
    </rPh>
    <rPh sb="6" eb="7">
      <t>ジ</t>
    </rPh>
    <phoneticPr fontId="20"/>
  </si>
  <si>
    <t xml:space="preserve">22時～６時
</t>
    <rPh sb="2" eb="3">
      <t>ジ</t>
    </rPh>
    <rPh sb="5" eb="6">
      <t>ジ</t>
    </rPh>
    <phoneticPr fontId="20"/>
  </si>
  <si>
    <t xml:space="preserve">６時～８時
</t>
    <phoneticPr fontId="20"/>
  </si>
  <si>
    <t xml:space="preserve">一人で看護を行うことが困難な場合
</t>
    <rPh sb="0" eb="2">
      <t>ヒトリ</t>
    </rPh>
    <rPh sb="3" eb="5">
      <t>カンゴ</t>
    </rPh>
    <rPh sb="6" eb="7">
      <t>オコナ</t>
    </rPh>
    <rPh sb="11" eb="13">
      <t>コンナン</t>
    </rPh>
    <rPh sb="14" eb="16">
      <t>バアイ</t>
    </rPh>
    <phoneticPr fontId="20"/>
  </si>
  <si>
    <t xml:space="preserve">看護師等（保健師、看護師、准看護師又は理学療法士、作業療法士若しくは言語聴覚士）
</t>
    <phoneticPr fontId="20"/>
  </si>
  <si>
    <t xml:space="preserve">看護師等と看護補助者との訪問
</t>
    <rPh sb="0" eb="3">
      <t>カンゴシ</t>
    </rPh>
    <rPh sb="3" eb="4">
      <t>トウ</t>
    </rPh>
    <rPh sb="5" eb="7">
      <t>カンゴ</t>
    </rPh>
    <rPh sb="7" eb="10">
      <t>ホジョシャ</t>
    </rPh>
    <rPh sb="12" eb="14">
      <t>ホウモン</t>
    </rPh>
    <phoneticPr fontId="20"/>
  </si>
  <si>
    <t xml:space="preserve">利用者又は家族等の同意
</t>
    <rPh sb="0" eb="3">
      <t>リヨウシャ</t>
    </rPh>
    <rPh sb="3" eb="4">
      <t>マタ</t>
    </rPh>
    <rPh sb="5" eb="7">
      <t>カゾク</t>
    </rPh>
    <rPh sb="7" eb="8">
      <t>トウ</t>
    </rPh>
    <rPh sb="9" eb="11">
      <t>ドウイ</t>
    </rPh>
    <phoneticPr fontId="20"/>
  </si>
  <si>
    <t xml:space="preserve">特別管理加算の算定者であり１時間３０分以上の訪問看護をした場合
</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20"/>
  </si>
  <si>
    <t xml:space="preserve">事業所と同一の敷地内若しくは隣接する敷地内の建物若しくは事業所と同一の建物（以下「同一敷地内建物等」とする。）
</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20"/>
  </si>
  <si>
    <t xml:space="preserve">1月当たりの利用者が同一の建物に20人以上居住する建物の利用者
</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0"/>
  </si>
  <si>
    <t xml:space="preserve">1月当たりの利用者が同一敷地内建物等に50人以上居住する建物の利用者
</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0"/>
  </si>
  <si>
    <t xml:space="preserve">厚生労働大臣の定める地域
</t>
    <rPh sb="0" eb="2">
      <t>コウセイ</t>
    </rPh>
    <rPh sb="2" eb="4">
      <t>ロウドウ</t>
    </rPh>
    <rPh sb="4" eb="6">
      <t>ダイジン</t>
    </rPh>
    <rPh sb="7" eb="8">
      <t>サダ</t>
    </rPh>
    <rPh sb="10" eb="12">
      <t>チイキ</t>
    </rPh>
    <phoneticPr fontId="20"/>
  </si>
  <si>
    <t xml:space="preserve">１月あたりの訪問回数が１００回以下
</t>
    <rPh sb="1" eb="2">
      <t>ツキ</t>
    </rPh>
    <rPh sb="6" eb="8">
      <t>ホウモン</t>
    </rPh>
    <rPh sb="8" eb="10">
      <t>カイスウ</t>
    </rPh>
    <rPh sb="14" eb="15">
      <t>カイ</t>
    </rPh>
    <rPh sb="15" eb="17">
      <t>イカ</t>
    </rPh>
    <phoneticPr fontId="20"/>
  </si>
  <si>
    <t xml:space="preserve">定期巡回・随時対応型訪問介護看護事業所との連携
</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20"/>
  </si>
  <si>
    <t xml:space="preserve">保健師、看護師又は理学療法士等の訪問
</t>
    <rPh sb="0" eb="3">
      <t>ホケンシ</t>
    </rPh>
    <rPh sb="4" eb="7">
      <t>カンゴシ</t>
    </rPh>
    <rPh sb="7" eb="8">
      <t>マタ</t>
    </rPh>
    <rPh sb="9" eb="11">
      <t>リガク</t>
    </rPh>
    <rPh sb="11" eb="14">
      <t>リョウホウシ</t>
    </rPh>
    <rPh sb="14" eb="15">
      <t>トウ</t>
    </rPh>
    <rPh sb="16" eb="18">
      <t>ホウモン</t>
    </rPh>
    <phoneticPr fontId="20"/>
  </si>
  <si>
    <t xml:space="preserve">緊急時訪問看護加算の届出
</t>
    <rPh sb="0" eb="3">
      <t>キンキュウジ</t>
    </rPh>
    <rPh sb="3" eb="5">
      <t>ホウモン</t>
    </rPh>
    <rPh sb="5" eb="7">
      <t>カンゴ</t>
    </rPh>
    <rPh sb="7" eb="9">
      <t>カサン</t>
    </rPh>
    <rPh sb="10" eb="12">
      <t>トドケデ</t>
    </rPh>
    <phoneticPr fontId="20"/>
  </si>
  <si>
    <t xml:space="preserve">都道府県知事等への届出
</t>
    <rPh sb="0" eb="4">
      <t>トドウフケン</t>
    </rPh>
    <rPh sb="4" eb="6">
      <t>チジ</t>
    </rPh>
    <rPh sb="6" eb="7">
      <t>トウ</t>
    </rPh>
    <rPh sb="9" eb="11">
      <t>トドケデ</t>
    </rPh>
    <phoneticPr fontId="20"/>
  </si>
  <si>
    <t xml:space="preserve">利用者の要介護状態区分が要介護５
</t>
    <rPh sb="0" eb="3">
      <t>リヨウシャ</t>
    </rPh>
    <rPh sb="4" eb="7">
      <t>ヨウカイゴ</t>
    </rPh>
    <rPh sb="7" eb="9">
      <t>ジョウタイ</t>
    </rPh>
    <rPh sb="9" eb="11">
      <t>クブン</t>
    </rPh>
    <rPh sb="12" eb="15">
      <t>ヨウカイゴ</t>
    </rPh>
    <phoneticPr fontId="20"/>
  </si>
  <si>
    <t xml:space="preserve">在宅悪性腫瘍患者指導管理若しくは在宅気管切開患者指導管理を受けている状態又は気管カニューレ若しくは留置カテーテルを使用している状態
</t>
    <phoneticPr fontId="20"/>
  </si>
  <si>
    <t xml:space="preserve">計画的な管理の実施
</t>
    <rPh sb="0" eb="3">
      <t>ケイカクテキ</t>
    </rPh>
    <rPh sb="4" eb="6">
      <t>カンリ</t>
    </rPh>
    <rPh sb="7" eb="9">
      <t>ジッシ</t>
    </rPh>
    <phoneticPr fontId="20"/>
  </si>
  <si>
    <t xml:space="preserve">他の訪問看護ステーション等で当該加算の算定
</t>
    <rPh sb="0" eb="1">
      <t>ホカ</t>
    </rPh>
    <rPh sb="2" eb="4">
      <t>ホウモン</t>
    </rPh>
    <rPh sb="4" eb="6">
      <t>カンゴ</t>
    </rPh>
    <rPh sb="12" eb="13">
      <t>トウ</t>
    </rPh>
    <rPh sb="14" eb="16">
      <t>トウガイ</t>
    </rPh>
    <rPh sb="16" eb="18">
      <t>カサン</t>
    </rPh>
    <rPh sb="19" eb="21">
      <t>サンテイ</t>
    </rPh>
    <phoneticPr fontId="20"/>
  </si>
  <si>
    <t xml:space="preserve">症状が重篤の場合医師による診療を受診できるような支援
</t>
    <rPh sb="0" eb="2">
      <t>ショウジョウ</t>
    </rPh>
    <rPh sb="3" eb="5">
      <t>ジュウトク</t>
    </rPh>
    <rPh sb="6" eb="8">
      <t>バアイ</t>
    </rPh>
    <rPh sb="8" eb="10">
      <t>イシ</t>
    </rPh>
    <rPh sb="13" eb="15">
      <t>シンリョウ</t>
    </rPh>
    <rPh sb="16" eb="18">
      <t>ジュシン</t>
    </rPh>
    <rPh sb="24" eb="26">
      <t>シエン</t>
    </rPh>
    <phoneticPr fontId="20"/>
  </si>
  <si>
    <t xml:space="preserve">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phoneticPr fontId="20"/>
  </si>
  <si>
    <t xml:space="preserve">２　人工肛(こう)門又は人工膀胱(ぼうこう)を設置している状態
</t>
    <phoneticPr fontId="20"/>
  </si>
  <si>
    <t xml:space="preserve">３　真皮を越える褥瘡(じよくそう)の状態
</t>
    <rPh sb="2" eb="4">
      <t>シンピ</t>
    </rPh>
    <phoneticPr fontId="20"/>
  </si>
  <si>
    <t xml:space="preserve">４　点滴注射を週３日以上行う必要があると認められる状態
</t>
    <phoneticPr fontId="20"/>
  </si>
  <si>
    <t xml:space="preserve">指定定期巡回・随時対応型訪問介護看護事業所との連携
</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20"/>
  </si>
  <si>
    <t xml:space="preserve">急性増悪等により一時的に頻回の訪問看護を行う必要がある旨の特別の指示
</t>
    <phoneticPr fontId="20"/>
  </si>
  <si>
    <t xml:space="preserve">共同指導の内容を文書により提供
</t>
    <rPh sb="0" eb="2">
      <t>キョウドウ</t>
    </rPh>
    <rPh sb="2" eb="4">
      <t>シドウ</t>
    </rPh>
    <rPh sb="5" eb="7">
      <t>ナイヨウ</t>
    </rPh>
    <rPh sb="8" eb="10">
      <t>ブンショ</t>
    </rPh>
    <rPh sb="13" eb="15">
      <t>テイキョウ</t>
    </rPh>
    <phoneticPr fontId="20"/>
  </si>
  <si>
    <t xml:space="preserve">退院又は退所後に訪問
</t>
    <phoneticPr fontId="20"/>
  </si>
  <si>
    <t xml:space="preserve">特別管理加算の対象者
</t>
    <rPh sb="0" eb="2">
      <t>トクベツ</t>
    </rPh>
    <rPh sb="2" eb="4">
      <t>カンリ</t>
    </rPh>
    <rPh sb="4" eb="6">
      <t>カサン</t>
    </rPh>
    <rPh sb="7" eb="9">
      <t>タイショウ</t>
    </rPh>
    <rPh sb="9" eb="10">
      <t>シャ</t>
    </rPh>
    <phoneticPr fontId="20"/>
  </si>
  <si>
    <t xml:space="preserve">初回加算の算定
</t>
    <rPh sb="0" eb="2">
      <t>ショカイ</t>
    </rPh>
    <rPh sb="2" eb="4">
      <t>カサン</t>
    </rPh>
    <rPh sb="5" eb="7">
      <t>サンテイ</t>
    </rPh>
    <phoneticPr fontId="20"/>
  </si>
  <si>
    <t xml:space="preserve">指定訪問介護事業所に対するたんの吸引等に係る計画書や報告書の作成の助言
</t>
    <rPh sb="0" eb="2">
      <t>シテイ</t>
    </rPh>
    <rPh sb="2" eb="4">
      <t>ホウモン</t>
    </rPh>
    <rPh sb="4" eb="6">
      <t>カイゴ</t>
    </rPh>
    <rPh sb="6" eb="9">
      <t>ジギョウショ</t>
    </rPh>
    <rPh sb="10" eb="11">
      <t>タイ</t>
    </rPh>
    <rPh sb="33" eb="35">
      <t>ジョゲン</t>
    </rPh>
    <phoneticPr fontId="20"/>
  </si>
  <si>
    <t xml:space="preserve">指定訪問介護事業所の訪問介護員と同行し、業務の実施状況について確認又はサービス提供体制整備や連携体制確保の会議の出席
</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20"/>
  </si>
  <si>
    <t xml:space="preserve">訪問看護記録書の記録
</t>
    <rPh sb="0" eb="2">
      <t>ホウモン</t>
    </rPh>
    <rPh sb="2" eb="4">
      <t>カンゴ</t>
    </rPh>
    <rPh sb="4" eb="7">
      <t>キロクショ</t>
    </rPh>
    <rPh sb="8" eb="10">
      <t>キロク</t>
    </rPh>
    <phoneticPr fontId="20"/>
  </si>
  <si>
    <t xml:space="preserve">１　算定日が属する月の前６月間において、利用者の総数のうち緊急時訪問看護加算を算定した利用者の占める割合が１００分の５０以上
</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20"/>
  </si>
  <si>
    <t xml:space="preserve">２　算定日が属する月の前６月間において、利用者の総数のうち、特別管理加算を算定した利用者の占める割合が１００分の２０以上
</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20"/>
  </si>
  <si>
    <t xml:space="preserve">３　算定日が属する月の前１２月間において、ターミナルケア加算を算定した利用者の数が５名以上
</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20"/>
  </si>
  <si>
    <t xml:space="preserve">４　指定訪問看護ステーションにおいては指定訪問看護の提供に当たる従業者の総数のうち看護職員の占める割合が１００分の６０以上
</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0"/>
  </si>
  <si>
    <t xml:space="preserve">利用者又はその家族への説明及び同意
</t>
    <rPh sb="0" eb="3">
      <t>リヨウシャ</t>
    </rPh>
    <rPh sb="15" eb="17">
      <t>ドウイ</t>
    </rPh>
    <phoneticPr fontId="20"/>
  </si>
  <si>
    <t xml:space="preserve">１、２及び４の割合及び３の人数の記録（毎月）
</t>
    <rPh sb="3" eb="4">
      <t>オヨ</t>
    </rPh>
    <rPh sb="7" eb="9">
      <t>ワリアイ</t>
    </rPh>
    <rPh sb="9" eb="10">
      <t>オヨ</t>
    </rPh>
    <rPh sb="13" eb="15">
      <t>ニンズウ</t>
    </rPh>
    <rPh sb="16" eb="18">
      <t>キロク</t>
    </rPh>
    <rPh sb="19" eb="21">
      <t>マイツキ</t>
    </rPh>
    <phoneticPr fontId="20"/>
  </si>
  <si>
    <t xml:space="preserve">３　指定訪問看護ステーションにおいては指定訪問看護の提供に当たる従業者の総数のうち看護職員の占める割合が１００分の６０以上
</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0"/>
  </si>
  <si>
    <t xml:space="preserve">４　算定日が属する月の前１２月間において、ターミナルケア加算を算定した利用者の数が１名以上
</t>
    <rPh sb="42" eb="43">
      <t>ナ</t>
    </rPh>
    <rPh sb="43" eb="45">
      <t>イジョウ</t>
    </rPh>
    <phoneticPr fontId="20"/>
  </si>
  <si>
    <t xml:space="preserve">利用者又はその家族への説明及び同意
</t>
    <rPh sb="0" eb="3">
      <t>リヨウシャ</t>
    </rPh>
    <rPh sb="3" eb="4">
      <t>マタ</t>
    </rPh>
    <rPh sb="7" eb="9">
      <t>カゾク</t>
    </rPh>
    <rPh sb="11" eb="13">
      <t>セツメイ</t>
    </rPh>
    <rPh sb="13" eb="14">
      <t>オヨ</t>
    </rPh>
    <rPh sb="15" eb="17">
      <t>ドウイ</t>
    </rPh>
    <phoneticPr fontId="20"/>
  </si>
  <si>
    <t xml:space="preserve">１、２及び３の割合及び４の人数の記録（毎月）
</t>
    <rPh sb="3" eb="4">
      <t>オヨ</t>
    </rPh>
    <rPh sb="7" eb="9">
      <t>ワリアイ</t>
    </rPh>
    <rPh sb="9" eb="10">
      <t>オヨ</t>
    </rPh>
    <rPh sb="13" eb="15">
      <t>ニンズウ</t>
    </rPh>
    <rPh sb="16" eb="18">
      <t>キロク</t>
    </rPh>
    <rPh sb="19" eb="21">
      <t>マイツキ</t>
    </rPh>
    <phoneticPr fontId="20"/>
  </si>
  <si>
    <t xml:space="preserve">歯科訪問診療料の算定実績がある歯科医療機関の歯科医師又はその指示を受けた歯科衛生士に相談できる体制を確保し、文書で取り決めていること
</t>
    <phoneticPr fontId="20"/>
  </si>
  <si>
    <t xml:space="preserve">１　看護師等ごとに研修の計画策定、実施（又は実施予定）
</t>
    <rPh sb="2" eb="5">
      <t>カンゴシ</t>
    </rPh>
    <rPh sb="5" eb="6">
      <t>トウ</t>
    </rPh>
    <rPh sb="20" eb="21">
      <t>マタ</t>
    </rPh>
    <rPh sb="22" eb="24">
      <t>ジッシ</t>
    </rPh>
    <rPh sb="24" eb="26">
      <t>ヨテイ</t>
    </rPh>
    <phoneticPr fontId="20"/>
  </si>
  <si>
    <t xml:space="preserve">２　利用者情報、留意事項伝達、技術指導等の会議開催
</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0"/>
  </si>
  <si>
    <t xml:space="preserve">３　全ての看護師等に定期的な健康診断の実施
</t>
    <rPh sb="2" eb="3">
      <t>スベ</t>
    </rPh>
    <rPh sb="5" eb="8">
      <t>カンゴシ</t>
    </rPh>
    <rPh sb="8" eb="9">
      <t>トウ</t>
    </rPh>
    <rPh sb="10" eb="13">
      <t>テイキテキ</t>
    </rPh>
    <rPh sb="14" eb="16">
      <t>ケンコウ</t>
    </rPh>
    <rPh sb="16" eb="18">
      <t>シンダン</t>
    </rPh>
    <rPh sb="19" eb="21">
      <t>ジッシ</t>
    </rPh>
    <phoneticPr fontId="20"/>
  </si>
  <si>
    <t xml:space="preserve">４　看護師等総数のうち、勤続年数７年以上の看護師等の占める割合が１００分の３０以上
</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20"/>
  </si>
  <si>
    <t xml:space="preserve">１　看護師等ごとに研修の計画策定、実施（又は実施予定）
</t>
    <rPh sb="2" eb="5">
      <t>カンゴシ</t>
    </rPh>
    <rPh sb="5" eb="6">
      <t>ナド</t>
    </rPh>
    <rPh sb="9" eb="11">
      <t>ケンシュウ</t>
    </rPh>
    <rPh sb="12" eb="14">
      <t>ケイカク</t>
    </rPh>
    <rPh sb="14" eb="16">
      <t>サクテイ</t>
    </rPh>
    <rPh sb="17" eb="19">
      <t>ジッシ</t>
    </rPh>
    <phoneticPr fontId="20"/>
  </si>
  <si>
    <t xml:space="preserve">３　全ての看護師等に定期的な健康診断の実施
</t>
    <rPh sb="10" eb="13">
      <t>テイキテキ</t>
    </rPh>
    <rPh sb="14" eb="16">
      <t>ケンコウ</t>
    </rPh>
    <rPh sb="16" eb="18">
      <t>シンダン</t>
    </rPh>
    <rPh sb="19" eb="21">
      <t>ジッシ</t>
    </rPh>
    <phoneticPr fontId="20"/>
  </si>
  <si>
    <t xml:space="preserve">４　看護師等総数のうち、勤続年数３年以上の看護師等の占める割合が１００分の３０以上
</t>
    <rPh sb="12" eb="14">
      <t>キンゾク</t>
    </rPh>
    <rPh sb="14" eb="16">
      <t>ネンスウ</t>
    </rPh>
    <rPh sb="17" eb="18">
      <t>ネン</t>
    </rPh>
    <rPh sb="18" eb="20">
      <t>イジョウ</t>
    </rPh>
    <rPh sb="21" eb="24">
      <t>カンゴシ</t>
    </rPh>
    <rPh sb="24" eb="25">
      <t>トウ</t>
    </rPh>
    <phoneticPr fontId="20"/>
  </si>
  <si>
    <t>■</t>
    <phoneticPr fontId="20"/>
  </si>
  <si>
    <t>×</t>
    <phoneticPr fontId="20"/>
  </si>
  <si>
    <t>○</t>
    <phoneticPr fontId="20"/>
  </si>
  <si>
    <t>△</t>
    <phoneticPr fontId="20"/>
  </si>
  <si>
    <t>非該当</t>
    <rPh sb="0" eb="1">
      <t>ヒ</t>
    </rPh>
    <rPh sb="1" eb="3">
      <t>ガイトウ</t>
    </rPh>
    <phoneticPr fontId="20"/>
  </si>
  <si>
    <t>他</t>
    <rPh sb="0" eb="1">
      <t>ホカ</t>
    </rPh>
    <phoneticPr fontId="20"/>
  </si>
  <si>
    <t>評価</t>
    <rPh sb="0" eb="2">
      <t>ヒョウカ</t>
    </rPh>
    <phoneticPr fontId="20"/>
  </si>
  <si>
    <t>発見した事実等</t>
    <phoneticPr fontId="20"/>
  </si>
  <si>
    <t>調査対象選定</t>
    <rPh sb="0" eb="6">
      <t>チョウサタイショウセンテイ</t>
    </rPh>
    <phoneticPr fontId="20"/>
  </si>
  <si>
    <t>.</t>
  </si>
  <si>
    <t>.</t>
    <phoneticPr fontId="20"/>
  </si>
  <si>
    <t>特別管理加算（Ⅰ）</t>
  </si>
  <si>
    <t>特別管理加算（Ⅱ）</t>
  </si>
  <si>
    <t>退院時共同指導加算</t>
  </si>
  <si>
    <t>看護体制強化加算（Ⅱ）</t>
  </si>
  <si>
    <t>サービス提供体制強化加算（Ⅰ）</t>
  </si>
  <si>
    <t>サービス提供体制強化加算（Ⅱ）</t>
  </si>
  <si>
    <t>【使用説明書】</t>
    <rPh sb="1" eb="3">
      <t>シヨウ</t>
    </rPh>
    <rPh sb="3" eb="6">
      <t>セツメイショ</t>
    </rPh>
    <phoneticPr fontId="20"/>
  </si>
  <si>
    <t>終了行</t>
    <rPh sb="0" eb="2">
      <t>シュウリョウ</t>
    </rPh>
    <rPh sb="2" eb="3">
      <t>ギョウ</t>
    </rPh>
    <phoneticPr fontId="20"/>
  </si>
  <si>
    <t>開始行</t>
    <rPh sb="0" eb="2">
      <t>カイシ</t>
    </rPh>
    <rPh sb="2" eb="3">
      <t>ギョウ</t>
    </rPh>
    <phoneticPr fontId="20"/>
  </si>
  <si>
    <t>加算減算項目</t>
    <rPh sb="0" eb="2">
      <t>カサン</t>
    </rPh>
    <rPh sb="2" eb="4">
      <t>ゲンサン</t>
    </rPh>
    <rPh sb="4" eb="6">
      <t>コウモク</t>
    </rPh>
    <phoneticPr fontId="20"/>
  </si>
  <si>
    <t>調査対象</t>
    <rPh sb="0" eb="2">
      <t>チョウサ</t>
    </rPh>
    <rPh sb="2" eb="4">
      <t>タイショウ</t>
    </rPh>
    <phoneticPr fontId="20"/>
  </si>
  <si>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0"/>
  </si>
  <si>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0"/>
  </si>
  <si>
    <t>・しかし自己点検において「■」となっていれば、当該行は、塗りつぶされません。</t>
    <rPh sb="4" eb="8">
      <t>ジコテンケン</t>
    </rPh>
    <rPh sb="23" eb="25">
      <t>トウガイ</t>
    </rPh>
    <rPh sb="25" eb="26">
      <t>ギョウ</t>
    </rPh>
    <rPh sb="28" eb="29">
      <t>ヌ</t>
    </rPh>
    <phoneticPr fontId="20"/>
  </si>
  <si>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0"/>
  </si>
  <si>
    <t>・そのF列やG列でフィルターをすれば、講評もれを防ぐことができます。</t>
    <rPh sb="4" eb="5">
      <t>レツ</t>
    </rPh>
    <rPh sb="7" eb="8">
      <t>レツ</t>
    </rPh>
    <rPh sb="19" eb="21">
      <t>コウヒョウ</t>
    </rPh>
    <rPh sb="24" eb="25">
      <t>フセ</t>
    </rPh>
    <phoneticPr fontId="20"/>
  </si>
  <si>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0"/>
  </si>
  <si>
    <t>○</t>
  </si>
  <si>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</si>
  <si>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</si>
  <si>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</si>
  <si>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</si>
  <si>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</si>
  <si>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</si>
  <si>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</si>
  <si>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</si>
  <si>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</si>
  <si>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20"/>
  </si>
  <si>
    <t xml:space="preserve">業務継続計画を策定
</t>
  </si>
  <si>
    <t>令7.6.12
指導員:</t>
  </si>
  <si>
    <t>施設側:</t>
    <rPh sb="0" eb="2">
      <t>シセツ</t>
    </rPh>
    <rPh sb="2" eb="3">
      <t>ガワ</t>
    </rPh>
    <phoneticPr fontId="20"/>
  </si>
  <si>
    <t xml:space="preserve">24時間連絡及び訪問の体制
</t>
  </si>
  <si>
    <t xml:space="preserve">主治医と連携のもとターミナルケア計画及び支援体制を利用者、家族に説明と同意
</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9"/>
  </si>
  <si>
    <t xml:space="preserve">ターミナルケア提供についての身体状況の変化等必要な記録
</t>
    <rPh sb="7" eb="9">
      <t>テイキョウ</t>
    </rPh>
    <rPh sb="14" eb="16">
      <t>シンタイ</t>
    </rPh>
    <rPh sb="16" eb="18">
      <t>ジョウキョウ</t>
    </rPh>
    <rPh sb="19" eb="21">
      <t>ヘンカ</t>
    </rPh>
    <rPh sb="21" eb="22">
      <t>トウ</t>
    </rPh>
    <rPh sb="22" eb="24">
      <t>ヒツヨウ</t>
    </rPh>
    <rPh sb="25" eb="27">
      <t>キロク</t>
    </rPh>
    <phoneticPr fontId="19"/>
  </si>
  <si>
    <t xml:space="preserve">死亡日及び死亡前14日以内に2日以上のターミナルケアの実施（ターミナルケア後24時間以内に在宅以外で死亡した場合を含む。）
</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19"/>
  </si>
  <si>
    <t xml:space="preserve">次の１又は２に該当する場合は、死亡日及び死亡前14日以内に1日以上のターミナルケアの実施（ターミナルケア後24時間以内に在宅以外で死亡した場合を含む。）
</t>
    <rPh sb="0" eb="1">
      <t>ツギ</t>
    </rPh>
    <rPh sb="3" eb="4">
      <t>マタ</t>
    </rPh>
    <rPh sb="7" eb="9">
      <t>ガイトウ</t>
    </rPh>
    <rPh sb="11" eb="13">
      <t>バアイ</t>
    </rPh>
    <phoneticPr fontId="19"/>
  </si>
  <si>
    <t xml:space="preserve">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phoneticPr fontId="20"/>
  </si>
  <si>
    <t>２　急性増悪その他当該利用者の主治の医師が一時的に頻回の訪問看護が必要であると認める状態。</t>
    <phoneticPr fontId="20"/>
  </si>
  <si>
    <t>103 訪問看護費</t>
    <phoneticPr fontId="20"/>
  </si>
  <si>
    <t>理学療法士等が訪問看護している利用者については、訪問看護記録書等を用い、利用者の状況や実施した看護(看護業務の一環としてのリハビリテーションを含む)の内容を看護職員と理学療法士等が共有するとともに、訪問看護計画書および訪問看護報告書について、看護職員(准看護士除く)と理学療法士等が連携して作成</t>
    <phoneticPr fontId="20"/>
  </si>
  <si>
    <t>届出書</t>
    <phoneticPr fontId="18"/>
  </si>
  <si>
    <t>利用者台帳等</t>
    <rPh sb="0" eb="3">
      <t>リヨウシャ</t>
    </rPh>
    <rPh sb="3" eb="5">
      <t>ダイチョウ</t>
    </rPh>
    <rPh sb="5" eb="6">
      <t>トウ</t>
    </rPh>
    <phoneticPr fontId="20"/>
  </si>
  <si>
    <t>利用者台帳、サービス提供記録等</t>
    <phoneticPr fontId="18"/>
  </si>
  <si>
    <t>利用者台帳、サービス提供記録等</t>
    <rPh sb="0" eb="3">
      <t>リヨウシャ</t>
    </rPh>
    <rPh sb="3" eb="5">
      <t>ダイチョウ</t>
    </rPh>
    <rPh sb="10" eb="12">
      <t>テイキョウ</t>
    </rPh>
    <rPh sb="12" eb="14">
      <t>キロク</t>
    </rPh>
    <rPh sb="14" eb="15">
      <t>トウ</t>
    </rPh>
    <phoneticPr fontId="20"/>
  </si>
  <si>
    <t>該当</t>
    <rPh sb="0" eb="2">
      <t>ガイトウ</t>
    </rPh>
    <phoneticPr fontId="18"/>
  </si>
  <si>
    <t>修了証</t>
    <rPh sb="0" eb="3">
      <t>シュウリョウショウ</t>
    </rPh>
    <phoneticPr fontId="18"/>
  </si>
  <si>
    <t>特定行為研修を修了した看護師を配置</t>
    <rPh sb="0" eb="6">
      <t>トクテイコウイケンシュウ</t>
    </rPh>
    <rPh sb="15" eb="17">
      <t>ハイチ</t>
    </rPh>
    <phoneticPr fontId="18"/>
  </si>
  <si>
    <t xml:space="preserve">次の利用者の計画的な管理を実施
a　気管カニューレの交換
b　胃ろうカテーテル若しくは腸ろうカテーテル又は胃ろうボタンの交換
c　膀胱ろうカテーテルの交換
d　褥瘡又は慢性創傷の治療における血流のない壊死組織の除去
e　創傷に対する陰圧閉鎖療法
f　持続点滴中の高カロリー輸液の投与量の調整
g　脱水症状に対する輸液による補正
</t>
    <rPh sb="2" eb="5">
      <t>リヨウシャ</t>
    </rPh>
    <phoneticPr fontId="20"/>
  </si>
  <si>
    <t xml:space="preserve">新規に訪問看護計画を作成した利用者に対して、病院、診療所または介護保険施設から退院または退所した日の翌日以降に初回の訪問看護を実施
</t>
    <phoneticPr fontId="20"/>
  </si>
  <si>
    <t>看護体制強化加算（Ⅱ）との同時算定不可</t>
    <rPh sb="2" eb="4">
      <t>タイセイ</t>
    </rPh>
    <rPh sb="4" eb="6">
      <t>キョウカ</t>
    </rPh>
    <rPh sb="6" eb="8">
      <t>カサン</t>
    </rPh>
    <rPh sb="13" eb="15">
      <t>ドウジ</t>
    </rPh>
    <rPh sb="15" eb="17">
      <t>サンテイ</t>
    </rPh>
    <rPh sb="17" eb="19">
      <t>フカ</t>
    </rPh>
    <phoneticPr fontId="18"/>
  </si>
  <si>
    <t>□</t>
    <phoneticPr fontId="18"/>
  </si>
  <si>
    <t>算定していない</t>
    <rPh sb="0" eb="2">
      <t>サンテイ</t>
    </rPh>
    <phoneticPr fontId="18"/>
  </si>
  <si>
    <t>届出書</t>
    <rPh sb="0" eb="3">
      <t>トドケデショ</t>
    </rPh>
    <phoneticPr fontId="20"/>
  </si>
  <si>
    <t>看護体制強化加算（Ⅰ）との同時算定不可</t>
    <rPh sb="2" eb="4">
      <t>タイセイ</t>
    </rPh>
    <rPh sb="4" eb="6">
      <t>キョウカ</t>
    </rPh>
    <rPh sb="6" eb="8">
      <t>カサン</t>
    </rPh>
    <rPh sb="13" eb="15">
      <t>ドウジ</t>
    </rPh>
    <rPh sb="15" eb="17">
      <t>サンテイ</t>
    </rPh>
    <rPh sb="17" eb="19">
      <t>フカ</t>
    </rPh>
    <phoneticPr fontId="18"/>
  </si>
  <si>
    <t>取決書</t>
    <rPh sb="0" eb="1">
      <t>トリ</t>
    </rPh>
    <rPh sb="1" eb="2">
      <t>ケツ</t>
    </rPh>
    <rPh sb="2" eb="3">
      <t>ショ</t>
    </rPh>
    <phoneticPr fontId="20"/>
  </si>
  <si>
    <t>情報提供書</t>
    <rPh sb="0" eb="5">
      <t>ジョウホウテイキョウショ</t>
    </rPh>
    <phoneticPr fontId="20"/>
  </si>
  <si>
    <t>１月に１回以上の開催した記録</t>
    <rPh sb="1" eb="2">
      <t>ツキ</t>
    </rPh>
    <rPh sb="4" eb="5">
      <t>カイ</t>
    </rPh>
    <rPh sb="5" eb="7">
      <t>イジョウ</t>
    </rPh>
    <rPh sb="8" eb="10">
      <t>カイサイ</t>
    </rPh>
    <rPh sb="12" eb="14">
      <t>キロク</t>
    </rPh>
    <phoneticPr fontId="18"/>
  </si>
  <si>
    <t>毎月の割合を確認した書類</t>
    <rPh sb="0" eb="2">
      <t>マイツキ</t>
    </rPh>
    <rPh sb="3" eb="5">
      <t>ワリアイ</t>
    </rPh>
    <rPh sb="6" eb="8">
      <t>カクニン</t>
    </rPh>
    <rPh sb="10" eb="12">
      <t>ショルイ</t>
    </rPh>
    <phoneticPr fontId="18"/>
  </si>
  <si>
    <t>点検結果</t>
    <rPh sb="0" eb="2">
      <t>テンケン</t>
    </rPh>
    <rPh sb="2" eb="4">
      <t>ケッカ</t>
    </rPh>
    <phoneticPr fontId="20"/>
  </si>
  <si>
    <t>備考</t>
    <rPh sb="0" eb="2">
      <t>ビコウ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</si>
</sst>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37">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trike/>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9"/>
      <color indexed="81"/>
      <name val="MS P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8"/>
      <name val="BIZ UDP明朝 Medium"/>
      <family val="1"/>
      <charset val="128"/>
    </font>
    <font>
      <sz val="9"/>
      <name val="BIZ UDP明朝 Medium"/>
      <family val="1"/>
      <charset val="128"/>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trike/>
      <sz val="10"/>
      <name val="BIZ UDP明朝 Medium"/>
      <family val="1"/>
      <charset val="128"/>
    </font>
    <font>
      <strike/>
      <sz val="11"/>
      <name val="BIZ UDP明朝 Medium"/>
      <family val="1"/>
      <charset val="128"/>
    </font>
    <font>
      <strike/>
      <sz val="12"/>
      <name val="BIZ UDP明朝 Medium"/>
      <family val="1"/>
      <charset val="128"/>
    </font>
    <font>
      <b/>
      <sz val="20"/>
      <name val="BIZ UDP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cellStyleXfs>
  <cellXfs count="173">
    <xf numFmtId="0" fontId="0" fillId="0" borderId="0" xfId="0">
      <alignment vertical="center"/>
    </xf>
    <xf numFmtId="0" fontId="24"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29" fillId="0" borderId="13" xfId="0" applyFont="1" applyBorder="1" applyAlignment="1" applyProtection="1">
      <alignment horizontal="center" vertical="center" shrinkToFit="1"/>
      <protection locked="0"/>
    </xf>
    <xf numFmtId="0" fontId="29" fillId="0" borderId="31"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24" xfId="0" applyFont="1" applyBorder="1" applyAlignment="1" applyProtection="1">
      <alignment horizontal="center" vertical="center" shrinkToFit="1"/>
      <protection locked="0"/>
    </xf>
    <xf numFmtId="0" fontId="29" fillId="0" borderId="33"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7" xfId="0" applyFont="1" applyBorder="1" applyAlignment="1" applyProtection="1">
      <alignment horizontal="center" vertical="center" shrinkToFit="1"/>
      <protection locked="0"/>
    </xf>
    <xf numFmtId="0" fontId="29" fillId="0" borderId="27" xfId="0" applyFont="1" applyBorder="1" applyAlignment="1" applyProtection="1">
      <alignment horizontal="center" vertical="center" wrapText="1"/>
      <protection locked="0"/>
    </xf>
    <xf numFmtId="0" fontId="36" fillId="0" borderId="0" xfId="0" applyFont="1" applyAlignment="1" applyProtection="1">
      <alignment horizontal="left"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26" fillId="0" borderId="0" xfId="0" applyFont="1" applyProtection="1">
      <alignment vertical="center"/>
    </xf>
    <xf numFmtId="0" fontId="27" fillId="0" borderId="0" xfId="0" applyFont="1" applyAlignment="1" applyProtection="1">
      <alignment horizontal="left" vertical="top" wrapText="1"/>
    </xf>
    <xf numFmtId="0" fontId="28" fillId="0" borderId="0" xfId="0" applyFont="1" applyAlignment="1" applyProtection="1">
      <alignment horizontal="left" vertical="top" wrapText="1"/>
    </xf>
    <xf numFmtId="0" fontId="25" fillId="0" borderId="0" xfId="0" applyFont="1" applyAlignment="1" applyProtection="1">
      <alignment horizontal="center" vertical="center" wrapText="1"/>
    </xf>
    <xf numFmtId="0" fontId="29" fillId="0" borderId="0" xfId="0" applyFont="1" applyProtection="1">
      <alignment vertical="center"/>
    </xf>
    <xf numFmtId="0" fontId="30" fillId="0" borderId="0" xfId="0" applyFont="1" applyProtection="1">
      <alignment vertical="center"/>
    </xf>
    <xf numFmtId="0" fontId="31" fillId="0" borderId="0" xfId="0" applyFont="1" applyProtection="1">
      <alignment vertical="center"/>
    </xf>
    <xf numFmtId="0" fontId="30" fillId="23" borderId="35" xfId="0" applyFont="1" applyFill="1" applyBorder="1" applyAlignment="1" applyProtection="1">
      <alignment horizontal="center" vertical="center" wrapText="1"/>
    </xf>
    <xf numFmtId="0" fontId="30" fillId="23" borderId="10" xfId="0" applyFont="1" applyFill="1" applyBorder="1" applyAlignment="1" applyProtection="1">
      <alignment horizontal="center" vertical="center" wrapText="1"/>
    </xf>
    <xf numFmtId="0" fontId="30" fillId="23" borderId="38" xfId="0" applyFont="1" applyFill="1" applyBorder="1" applyAlignment="1" applyProtection="1">
      <alignment vertical="center" wrapText="1"/>
    </xf>
    <xf numFmtId="0" fontId="30" fillId="23" borderId="12" xfId="0" applyFont="1" applyFill="1" applyBorder="1" applyAlignment="1" applyProtection="1">
      <alignment vertical="center" wrapText="1"/>
    </xf>
    <xf numFmtId="0" fontId="30" fillId="0" borderId="10"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8" fillId="0" borderId="0" xfId="0" applyFont="1" applyAlignment="1" applyProtection="1">
      <alignment vertical="center" wrapText="1"/>
    </xf>
    <xf numFmtId="176" fontId="27" fillId="0" borderId="0" xfId="0" applyNumberFormat="1" applyFont="1" applyAlignment="1" applyProtection="1">
      <alignment horizontal="left" vertical="center"/>
    </xf>
    <xf numFmtId="0" fontId="29" fillId="24" borderId="10" xfId="0" applyFont="1" applyFill="1" applyBorder="1" applyAlignment="1" applyProtection="1">
      <alignment horizontal="left" vertical="top" wrapText="1"/>
    </xf>
    <xf numFmtId="0" fontId="29" fillId="24" borderId="38" xfId="0" applyFont="1" applyFill="1" applyBorder="1" applyAlignment="1" applyProtection="1">
      <alignment horizontal="left" vertical="top" wrapText="1"/>
    </xf>
    <xf numFmtId="0" fontId="29" fillId="24" borderId="55" xfId="0" applyFont="1" applyFill="1" applyBorder="1" applyAlignment="1" applyProtection="1">
      <alignment horizontal="left" vertical="center" wrapText="1" shrinkToFit="1"/>
    </xf>
    <xf numFmtId="0" fontId="32" fillId="24" borderId="36" xfId="0" applyFont="1" applyFill="1" applyBorder="1" applyAlignment="1" applyProtection="1">
      <alignment horizontal="left" vertical="top" wrapText="1"/>
    </xf>
    <xf numFmtId="0" fontId="29" fillId="0" borderId="10" xfId="0" applyFont="1" applyBorder="1" applyAlignment="1" applyProtection="1">
      <alignment horizontal="center" vertical="center" shrinkToFit="1"/>
    </xf>
    <xf numFmtId="0" fontId="32" fillId="0" borderId="14" xfId="0" applyFont="1" applyBorder="1" applyAlignment="1" applyProtection="1">
      <alignment horizontal="left" vertical="top" wrapText="1"/>
    </xf>
    <xf numFmtId="0" fontId="27" fillId="0" borderId="0" xfId="0" applyFont="1" applyProtection="1">
      <alignment vertical="center"/>
    </xf>
    <xf numFmtId="0" fontId="29" fillId="24" borderId="11" xfId="0" applyFont="1" applyFill="1" applyBorder="1" applyAlignment="1" applyProtection="1">
      <alignment horizontal="left" vertical="top" wrapText="1"/>
    </xf>
    <xf numFmtId="0" fontId="29" fillId="24" borderId="54" xfId="0" applyFont="1" applyFill="1" applyBorder="1" applyAlignment="1" applyProtection="1">
      <alignment horizontal="left" vertical="center" wrapText="1" shrinkToFit="1"/>
    </xf>
    <xf numFmtId="0" fontId="32" fillId="24" borderId="0" xfId="0" applyFont="1" applyFill="1" applyAlignment="1" applyProtection="1">
      <alignment horizontal="left" vertical="top" wrapText="1"/>
    </xf>
    <xf numFmtId="0" fontId="29" fillId="0" borderId="18" xfId="0" applyFont="1" applyBorder="1" applyAlignment="1" applyProtection="1">
      <alignment horizontal="center" vertical="center" shrinkToFit="1"/>
    </xf>
    <xf numFmtId="0" fontId="32" fillId="0" borderId="19" xfId="0" applyFont="1" applyBorder="1" applyAlignment="1" applyProtection="1">
      <alignment horizontal="left" vertical="center" wrapText="1"/>
    </xf>
    <xf numFmtId="0" fontId="29" fillId="0" borderId="10" xfId="0" applyFont="1" applyBorder="1" applyAlignment="1" applyProtection="1">
      <alignment horizontal="center" vertical="top" wrapText="1"/>
    </xf>
    <xf numFmtId="0" fontId="29" fillId="0" borderId="35" xfId="0" applyFont="1" applyBorder="1" applyAlignment="1" applyProtection="1">
      <alignment horizontal="left" vertical="top" wrapText="1"/>
    </xf>
    <xf numFmtId="0" fontId="29" fillId="0" borderId="55" xfId="0" applyFont="1" applyBorder="1" applyAlignment="1" applyProtection="1">
      <alignment horizontal="left" vertical="center" wrapText="1" shrinkToFit="1"/>
    </xf>
    <xf numFmtId="0" fontId="29" fillId="24" borderId="18" xfId="0" applyFont="1" applyFill="1" applyBorder="1" applyAlignment="1" applyProtection="1">
      <alignment horizontal="left" vertical="top" wrapText="1"/>
    </xf>
    <xf numFmtId="0" fontId="29" fillId="0" borderId="43" xfId="0" applyFont="1" applyBorder="1" applyAlignment="1" applyProtection="1">
      <alignment horizontal="left" vertical="top" wrapText="1"/>
    </xf>
    <xf numFmtId="0" fontId="29" fillId="0" borderId="53" xfId="0" applyFont="1" applyBorder="1" applyAlignment="1" applyProtection="1">
      <alignment horizontal="left" vertical="center" wrapText="1" shrinkToFit="1"/>
    </xf>
    <xf numFmtId="0" fontId="32" fillId="24" borderId="47" xfId="0" applyFont="1" applyFill="1" applyBorder="1" applyAlignment="1" applyProtection="1">
      <alignment horizontal="left" vertical="top" wrapText="1"/>
    </xf>
    <xf numFmtId="0" fontId="29" fillId="0" borderId="30" xfId="0" applyFont="1" applyBorder="1" applyAlignment="1" applyProtection="1">
      <alignment horizontal="center" vertical="center" shrinkToFit="1"/>
    </xf>
    <xf numFmtId="0" fontId="32" fillId="0" borderId="17" xfId="0" applyFont="1" applyBorder="1" applyAlignment="1" applyProtection="1">
      <alignment horizontal="left" vertical="center" wrapText="1"/>
    </xf>
    <xf numFmtId="0" fontId="29" fillId="0" borderId="41" xfId="0" applyFont="1" applyBorder="1" applyAlignment="1" applyProtection="1">
      <alignment horizontal="left" vertical="top" wrapText="1"/>
    </xf>
    <xf numFmtId="0" fontId="29" fillId="0" borderId="46" xfId="0" applyFont="1" applyBorder="1" applyAlignment="1" applyProtection="1">
      <alignment horizontal="left" vertical="center" wrapText="1" shrinkToFit="1"/>
    </xf>
    <xf numFmtId="0" fontId="32" fillId="24" borderId="50" xfId="0" applyFont="1" applyFill="1" applyBorder="1" applyAlignment="1" applyProtection="1">
      <alignment horizontal="left" vertical="top" wrapText="1"/>
    </xf>
    <xf numFmtId="0" fontId="29" fillId="0" borderId="23" xfId="0" applyFont="1" applyBorder="1" applyAlignment="1" applyProtection="1">
      <alignment horizontal="center" vertical="center" shrinkToFit="1"/>
    </xf>
    <xf numFmtId="0" fontId="32" fillId="0" borderId="25" xfId="0" applyFont="1" applyBorder="1" applyAlignment="1" applyProtection="1">
      <alignment horizontal="left" vertical="center" wrapText="1"/>
    </xf>
    <xf numFmtId="0" fontId="29" fillId="24" borderId="15" xfId="0" applyFont="1" applyFill="1" applyBorder="1" applyAlignment="1" applyProtection="1">
      <alignment horizontal="left" vertical="top" wrapText="1"/>
    </xf>
    <xf numFmtId="0" fontId="29" fillId="0" borderId="42" xfId="0" applyFont="1" applyBorder="1" applyAlignment="1" applyProtection="1">
      <alignment horizontal="left" vertical="top" wrapText="1"/>
    </xf>
    <xf numFmtId="0" fontId="29" fillId="0" borderId="37" xfId="0" applyFont="1" applyBorder="1" applyAlignment="1" applyProtection="1">
      <alignment horizontal="left" vertical="center" wrapText="1" shrinkToFit="1"/>
    </xf>
    <xf numFmtId="0" fontId="32" fillId="24" borderId="52" xfId="0" applyFont="1" applyFill="1" applyBorder="1" applyAlignment="1" applyProtection="1">
      <alignment horizontal="left" vertical="top" wrapText="1"/>
    </xf>
    <xf numFmtId="0" fontId="29" fillId="0" borderId="32" xfId="0" applyFont="1" applyBorder="1" applyAlignment="1" applyProtection="1">
      <alignment horizontal="center" vertical="center" shrinkToFit="1"/>
    </xf>
    <xf numFmtId="0" fontId="32" fillId="0" borderId="34" xfId="0" applyFont="1" applyBorder="1" applyAlignment="1" applyProtection="1">
      <alignment horizontal="left" vertical="center" wrapText="1"/>
    </xf>
    <xf numFmtId="0" fontId="29" fillId="24" borderId="11" xfId="0" applyFont="1" applyFill="1" applyBorder="1" applyAlignment="1" applyProtection="1">
      <alignment horizontal="left" vertical="top" wrapText="1"/>
    </xf>
    <xf numFmtId="0" fontId="29" fillId="24" borderId="40" xfId="0" applyFont="1" applyFill="1" applyBorder="1" applyAlignment="1" applyProtection="1">
      <alignment horizontal="left" vertical="top" wrapText="1" shrinkToFit="1"/>
    </xf>
    <xf numFmtId="0" fontId="29" fillId="24" borderId="45" xfId="0" applyFont="1" applyFill="1" applyBorder="1" applyAlignment="1" applyProtection="1">
      <alignment horizontal="left" vertical="center" wrapText="1" shrinkToFit="1"/>
    </xf>
    <xf numFmtId="0" fontId="32" fillId="24" borderId="49" xfId="0" applyFont="1" applyFill="1" applyBorder="1" applyAlignment="1" applyProtection="1">
      <alignment horizontal="left" vertical="top" wrapText="1"/>
    </xf>
    <xf numFmtId="0" fontId="29" fillId="0" borderId="20" xfId="0" applyFont="1" applyBorder="1" applyAlignment="1" applyProtection="1">
      <alignment horizontal="center" vertical="center" shrinkToFit="1"/>
    </xf>
    <xf numFmtId="0" fontId="32" fillId="0" borderId="22" xfId="0" applyFont="1" applyBorder="1" applyAlignment="1" applyProtection="1">
      <alignment horizontal="left" vertical="center" wrapText="1"/>
    </xf>
    <xf numFmtId="0" fontId="29" fillId="24" borderId="15" xfId="0" applyFont="1" applyFill="1" applyBorder="1" applyAlignment="1" applyProtection="1">
      <alignment horizontal="left" vertical="top" wrapText="1"/>
    </xf>
    <xf numFmtId="0" fontId="29" fillId="24" borderId="42" xfId="0" applyFont="1" applyFill="1" applyBorder="1" applyAlignment="1" applyProtection="1">
      <alignment horizontal="left" vertical="top" wrapText="1" shrinkToFit="1"/>
    </xf>
    <xf numFmtId="0" fontId="29" fillId="24" borderId="29" xfId="0" applyFont="1" applyFill="1" applyBorder="1" applyAlignment="1" applyProtection="1">
      <alignment horizontal="left" vertical="center" wrapText="1" shrinkToFit="1"/>
    </xf>
    <xf numFmtId="0" fontId="32" fillId="24" borderId="51" xfId="0" applyFont="1" applyFill="1" applyBorder="1" applyAlignment="1" applyProtection="1">
      <alignment horizontal="left" vertical="top" wrapText="1"/>
    </xf>
    <xf numFmtId="0" fontId="29" fillId="0" borderId="26" xfId="0" applyFont="1" applyBorder="1" applyAlignment="1" applyProtection="1">
      <alignment horizontal="center" vertical="center" shrinkToFit="1"/>
    </xf>
    <xf numFmtId="0" fontId="32" fillId="0" borderId="28" xfId="0" applyFont="1" applyBorder="1" applyAlignment="1" applyProtection="1">
      <alignment horizontal="left" vertical="center" wrapText="1"/>
    </xf>
    <xf numFmtId="0" fontId="29" fillId="24" borderId="35" xfId="0" applyFont="1" applyFill="1" applyBorder="1" applyAlignment="1" applyProtection="1">
      <alignment horizontal="left" vertical="top" wrapText="1"/>
    </xf>
    <xf numFmtId="0" fontId="29" fillId="24" borderId="48" xfId="0" applyFont="1" applyFill="1" applyBorder="1" applyAlignment="1" applyProtection="1">
      <alignment horizontal="left" vertical="top" wrapText="1"/>
    </xf>
    <xf numFmtId="0" fontId="32" fillId="0" borderId="14" xfId="0" applyFont="1" applyBorder="1" applyAlignment="1" applyProtection="1">
      <alignment horizontal="left" vertical="center" wrapText="1"/>
    </xf>
    <xf numFmtId="0" fontId="29" fillId="24" borderId="20" xfId="0" applyFont="1" applyFill="1" applyBorder="1" applyAlignment="1" applyProtection="1">
      <alignment horizontal="center" vertical="top" wrapText="1"/>
    </xf>
    <xf numFmtId="0" fontId="29" fillId="24" borderId="40" xfId="0" applyFont="1" applyFill="1" applyBorder="1" applyAlignment="1" applyProtection="1">
      <alignment horizontal="left" vertical="top" wrapText="1"/>
    </xf>
    <xf numFmtId="0" fontId="32" fillId="24" borderId="49" xfId="0" applyFont="1" applyFill="1" applyBorder="1" applyAlignment="1" applyProtection="1">
      <alignment horizontal="left" vertical="top" wrapText="1"/>
    </xf>
    <xf numFmtId="0" fontId="29" fillId="24" borderId="23" xfId="0" applyFont="1" applyFill="1" applyBorder="1" applyAlignment="1" applyProtection="1">
      <alignment horizontal="center" vertical="top" wrapText="1"/>
    </xf>
    <xf numFmtId="0" fontId="29" fillId="24" borderId="41" xfId="0" applyFont="1" applyFill="1" applyBorder="1" applyAlignment="1" applyProtection="1">
      <alignment horizontal="left" vertical="top" wrapText="1"/>
    </xf>
    <xf numFmtId="0" fontId="29" fillId="24" borderId="46" xfId="0" applyFont="1" applyFill="1" applyBorder="1" applyAlignment="1" applyProtection="1">
      <alignment horizontal="left" vertical="center" wrapText="1" shrinkToFit="1"/>
    </xf>
    <xf numFmtId="0" fontId="29" fillId="24" borderId="26" xfId="0" applyFont="1" applyFill="1" applyBorder="1" applyAlignment="1" applyProtection="1">
      <alignment horizontal="center" vertical="top" wrapText="1"/>
    </xf>
    <xf numFmtId="0" fontId="29" fillId="0" borderId="42" xfId="0" applyFont="1" applyBorder="1" applyAlignment="1" applyProtection="1">
      <alignment vertical="top" wrapText="1" shrinkToFit="1"/>
    </xf>
    <xf numFmtId="0" fontId="29" fillId="0" borderId="29" xfId="0" applyFont="1" applyBorder="1" applyAlignment="1" applyProtection="1">
      <alignment horizontal="left" vertical="center" wrapText="1" shrinkToFit="1"/>
    </xf>
    <xf numFmtId="0" fontId="32" fillId="0" borderId="51" xfId="0" applyFont="1" applyBorder="1" applyAlignment="1" applyProtection="1">
      <alignment horizontal="left" vertical="top" wrapText="1"/>
    </xf>
    <xf numFmtId="0" fontId="29" fillId="0" borderId="11" xfId="0" applyFont="1" applyBorder="1" applyAlignment="1" applyProtection="1">
      <alignment horizontal="left" vertical="top" wrapText="1" shrinkToFit="1"/>
    </xf>
    <xf numFmtId="0" fontId="29" fillId="0" borderId="40" xfId="0" applyFont="1" applyBorder="1" applyAlignment="1" applyProtection="1">
      <alignment horizontal="left" vertical="top" wrapText="1" shrinkToFit="1"/>
    </xf>
    <xf numFmtId="0" fontId="32" fillId="24" borderId="18" xfId="43" applyFont="1" applyFill="1" applyBorder="1" applyAlignment="1" applyProtection="1">
      <alignment vertical="center" wrapText="1"/>
    </xf>
    <xf numFmtId="0" fontId="29" fillId="0" borderId="18" xfId="0" applyFont="1" applyBorder="1" applyAlignment="1" applyProtection="1">
      <alignment horizontal="left" vertical="top" wrapText="1" shrinkToFit="1"/>
    </xf>
    <xf numFmtId="0" fontId="29" fillId="0" borderId="41" xfId="0" applyFont="1" applyBorder="1" applyAlignment="1" applyProtection="1">
      <alignment horizontal="left" vertical="top" wrapText="1" shrinkToFit="1"/>
    </xf>
    <xf numFmtId="0" fontId="32" fillId="24" borderId="23" xfId="43" applyFont="1" applyFill="1" applyBorder="1" applyAlignment="1" applyProtection="1">
      <alignment vertical="center" wrapText="1"/>
    </xf>
    <xf numFmtId="0" fontId="29" fillId="0" borderId="15" xfId="0" applyFont="1" applyBorder="1" applyAlignment="1" applyProtection="1">
      <alignment horizontal="left" vertical="top" wrapText="1" shrinkToFit="1"/>
    </xf>
    <xf numFmtId="0" fontId="29" fillId="0" borderId="42" xfId="0" applyFont="1" applyBorder="1" applyAlignment="1" applyProtection="1">
      <alignment horizontal="left" vertical="top" wrapText="1" shrinkToFit="1"/>
    </xf>
    <xf numFmtId="0" fontId="32" fillId="24" borderId="26" xfId="43" applyFont="1" applyFill="1" applyBorder="1" applyAlignment="1" applyProtection="1">
      <alignment vertical="center" wrapText="1"/>
    </xf>
    <xf numFmtId="0" fontId="29" fillId="24" borderId="39" xfId="0" applyFont="1" applyFill="1" applyBorder="1" applyAlignment="1" applyProtection="1">
      <alignment horizontal="left" vertical="top" wrapText="1"/>
    </xf>
    <xf numFmtId="0" fontId="32" fillId="0" borderId="47" xfId="0" applyFont="1" applyBorder="1" applyAlignment="1" applyProtection="1">
      <alignment horizontal="left" vertical="top" wrapText="1"/>
    </xf>
    <xf numFmtId="0" fontId="29" fillId="0" borderId="39" xfId="0" applyFont="1" applyBorder="1" applyAlignment="1" applyProtection="1">
      <alignment horizontal="left" vertical="top" wrapText="1" shrinkToFit="1"/>
    </xf>
    <xf numFmtId="0" fontId="32" fillId="0" borderId="0" xfId="0" applyFont="1" applyAlignment="1" applyProtection="1">
      <alignment horizontal="left" vertical="top" wrapText="1"/>
    </xf>
    <xf numFmtId="0" fontId="29" fillId="0" borderId="10" xfId="0" applyFont="1" applyBorder="1" applyAlignment="1" applyProtection="1">
      <alignment horizontal="left" vertical="top" wrapText="1" shrinkToFit="1"/>
    </xf>
    <xf numFmtId="0" fontId="29" fillId="0" borderId="35" xfId="0" applyFont="1" applyBorder="1" applyAlignment="1" applyProtection="1">
      <alignment horizontal="left" vertical="top" wrapText="1" shrinkToFit="1"/>
    </xf>
    <xf numFmtId="0" fontId="32" fillId="0" borderId="36" xfId="0" applyFont="1" applyBorder="1" applyAlignment="1" applyProtection="1">
      <alignment horizontal="left" vertical="top" wrapText="1"/>
    </xf>
    <xf numFmtId="0" fontId="29" fillId="0" borderId="11" xfId="0" applyFont="1" applyBorder="1" applyAlignment="1" applyProtection="1">
      <alignment vertical="top" wrapText="1"/>
    </xf>
    <xf numFmtId="0" fontId="29" fillId="0" borderId="40" xfId="0" applyFont="1" applyBorder="1" applyAlignment="1" applyProtection="1">
      <alignment vertical="top" wrapText="1"/>
    </xf>
    <xf numFmtId="0" fontId="33" fillId="0" borderId="47" xfId="0" applyFont="1" applyBorder="1" applyAlignment="1" applyProtection="1">
      <alignment horizontal="left" vertical="top" wrapText="1"/>
    </xf>
    <xf numFmtId="0" fontId="29" fillId="0" borderId="18" xfId="0" applyFont="1" applyBorder="1" applyAlignment="1" applyProtection="1">
      <alignment vertical="top" wrapText="1"/>
    </xf>
    <xf numFmtId="0" fontId="29" fillId="0" borderId="43" xfId="0" applyFont="1" applyBorder="1" applyAlignment="1" applyProtection="1">
      <alignment vertical="top" wrapText="1"/>
    </xf>
    <xf numFmtId="0" fontId="29" fillId="0" borderId="41" xfId="0" applyFont="1" applyBorder="1" applyAlignment="1" applyProtection="1">
      <alignment vertical="top" wrapText="1"/>
    </xf>
    <xf numFmtId="0" fontId="32" fillId="0" borderId="50" xfId="0" applyFont="1" applyBorder="1" applyAlignment="1" applyProtection="1">
      <alignment horizontal="left" vertical="top" wrapText="1"/>
    </xf>
    <xf numFmtId="0" fontId="29" fillId="0" borderId="15" xfId="0" applyFont="1" applyBorder="1" applyAlignment="1" applyProtection="1">
      <alignment vertical="top" wrapText="1"/>
    </xf>
    <xf numFmtId="0" fontId="29" fillId="0" borderId="42" xfId="0" applyFont="1" applyBorder="1" applyAlignment="1" applyProtection="1">
      <alignment vertical="top" wrapText="1"/>
    </xf>
    <xf numFmtId="0" fontId="32" fillId="0" borderId="52" xfId="0" applyFont="1" applyBorder="1" applyAlignment="1" applyProtection="1">
      <alignment horizontal="left" vertical="top" wrapText="1"/>
    </xf>
    <xf numFmtId="0" fontId="29" fillId="0" borderId="45" xfId="0" applyFont="1" applyBorder="1" applyAlignment="1" applyProtection="1">
      <alignment horizontal="left" vertical="center" wrapText="1" shrinkToFit="1"/>
    </xf>
    <xf numFmtId="0" fontId="33" fillId="0" borderId="49" xfId="0" applyFont="1" applyBorder="1" applyAlignment="1" applyProtection="1">
      <alignment horizontal="left" vertical="top" wrapText="1"/>
    </xf>
    <xf numFmtId="0" fontId="29" fillId="0" borderId="43" xfId="0" applyFont="1" applyBorder="1" applyAlignment="1" applyProtection="1">
      <alignment horizontal="left" vertical="top" wrapText="1" shrinkToFit="1"/>
    </xf>
    <xf numFmtId="0" fontId="32" fillId="24" borderId="23" xfId="42" applyFont="1" applyFill="1" applyBorder="1" applyAlignment="1" applyProtection="1">
      <alignment vertical="center" wrapText="1"/>
    </xf>
    <xf numFmtId="0" fontId="29" fillId="24" borderId="45" xfId="0" applyFont="1" applyFill="1" applyBorder="1" applyAlignment="1" applyProtection="1">
      <alignment vertical="center" wrapText="1" shrinkToFit="1"/>
    </xf>
    <xf numFmtId="0" fontId="32" fillId="0" borderId="49" xfId="0" applyFont="1" applyBorder="1" applyAlignment="1" applyProtection="1">
      <alignment horizontal="left" vertical="top" wrapText="1"/>
    </xf>
    <xf numFmtId="0" fontId="29" fillId="24" borderId="18" xfId="0" applyFont="1" applyFill="1" applyBorder="1" applyAlignment="1" applyProtection="1">
      <alignment horizontal="left" vertical="top" wrapText="1"/>
    </xf>
    <xf numFmtId="0" fontId="29" fillId="24" borderId="44" xfId="0" applyFont="1" applyFill="1" applyBorder="1" applyAlignment="1" applyProtection="1">
      <alignment horizontal="left" vertical="top" wrapText="1"/>
    </xf>
    <xf numFmtId="0" fontId="29" fillId="24" borderId="42" xfId="0" applyFont="1" applyFill="1" applyBorder="1" applyAlignment="1" applyProtection="1">
      <alignment horizontal="left" vertical="top" wrapText="1"/>
    </xf>
    <xf numFmtId="0" fontId="32" fillId="24" borderId="51" xfId="0" applyFont="1" applyFill="1" applyBorder="1" applyAlignment="1" applyProtection="1">
      <alignment horizontal="left" vertical="top" wrapText="1"/>
    </xf>
    <xf numFmtId="0" fontId="29" fillId="24" borderId="53" xfId="0" applyFont="1" applyFill="1" applyBorder="1" applyAlignment="1" applyProtection="1">
      <alignment horizontal="left" vertical="center" wrapText="1" shrinkToFit="1"/>
    </xf>
    <xf numFmtId="0" fontId="29" fillId="0" borderId="10" xfId="0" applyFont="1" applyBorder="1" applyAlignment="1" applyProtection="1">
      <alignment vertical="top" wrapText="1"/>
    </xf>
    <xf numFmtId="0" fontId="29" fillId="0" borderId="35" xfId="0" applyFont="1" applyBorder="1" applyAlignment="1" applyProtection="1">
      <alignment vertical="top" wrapText="1"/>
    </xf>
    <xf numFmtId="0" fontId="29" fillId="0" borderId="11" xfId="0" applyFont="1" applyBorder="1" applyAlignment="1" applyProtection="1">
      <alignment horizontal="left" vertical="top" wrapText="1"/>
    </xf>
    <xf numFmtId="0" fontId="29" fillId="0" borderId="23" xfId="42" applyFont="1" applyBorder="1" applyAlignment="1" applyProtection="1">
      <alignment vertical="center" wrapText="1"/>
    </xf>
    <xf numFmtId="0" fontId="29" fillId="0" borderId="46" xfId="42" applyFont="1" applyBorder="1" applyAlignment="1" applyProtection="1">
      <alignment horizontal="left" vertical="center" shrinkToFit="1"/>
    </xf>
    <xf numFmtId="0" fontId="29" fillId="0" borderId="15" xfId="0" applyFont="1" applyBorder="1" applyAlignment="1" applyProtection="1">
      <alignment horizontal="left" vertical="top" wrapText="1"/>
    </xf>
    <xf numFmtId="0" fontId="29" fillId="0" borderId="48" xfId="0" applyFont="1" applyBorder="1" applyAlignment="1" applyProtection="1">
      <alignment vertical="top" wrapText="1"/>
    </xf>
    <xf numFmtId="0" fontId="29" fillId="0" borderId="54" xfId="0" applyFont="1" applyBorder="1" applyAlignment="1" applyProtection="1">
      <alignment horizontal="left" vertical="center" wrapText="1" shrinkToFit="1"/>
    </xf>
    <xf numFmtId="0" fontId="29" fillId="24" borderId="43" xfId="0" applyFont="1" applyFill="1" applyBorder="1" applyAlignment="1" applyProtection="1">
      <alignment horizontal="left" vertical="top" wrapText="1"/>
    </xf>
    <xf numFmtId="0" fontId="29" fillId="24" borderId="11" xfId="0" applyFont="1" applyFill="1" applyBorder="1" applyAlignment="1" applyProtection="1">
      <alignment horizontal="left" vertical="top" wrapText="1" shrinkToFit="1"/>
    </xf>
    <xf numFmtId="0" fontId="29" fillId="24" borderId="18" xfId="0" applyFont="1" applyFill="1" applyBorder="1" applyAlignment="1" applyProtection="1">
      <alignment horizontal="left" vertical="top" wrapText="1" shrinkToFit="1"/>
    </xf>
    <xf numFmtId="0" fontId="29" fillId="24" borderId="37" xfId="0" applyFont="1" applyFill="1" applyBorder="1" applyAlignment="1" applyProtection="1">
      <alignment horizontal="left" vertical="center" wrapText="1" shrinkToFit="1"/>
    </xf>
    <xf numFmtId="0" fontId="29" fillId="0" borderId="11" xfId="0" applyFont="1" applyBorder="1" applyAlignment="1" applyProtection="1">
      <alignment vertical="top" wrapText="1" shrinkToFit="1"/>
    </xf>
    <xf numFmtId="0" fontId="29" fillId="0" borderId="45" xfId="0" applyFont="1" applyBorder="1" applyAlignment="1" applyProtection="1">
      <alignment vertical="center" wrapText="1" shrinkToFit="1"/>
    </xf>
    <xf numFmtId="0" fontId="34" fillId="0" borderId="20" xfId="0" applyFont="1" applyBorder="1" applyAlignment="1" applyProtection="1">
      <alignment horizontal="center" vertical="center" shrinkToFit="1"/>
    </xf>
    <xf numFmtId="0" fontId="33" fillId="0" borderId="22" xfId="0" applyFont="1" applyBorder="1" applyAlignment="1" applyProtection="1">
      <alignment horizontal="left" vertical="center" wrapText="1"/>
    </xf>
    <xf numFmtId="0" fontId="35" fillId="0" borderId="0" xfId="0" applyFont="1" applyProtection="1">
      <alignment vertical="center"/>
    </xf>
    <xf numFmtId="0" fontId="29" fillId="0" borderId="15" xfId="0" applyFont="1" applyBorder="1" applyAlignment="1" applyProtection="1">
      <alignment vertical="top" wrapText="1" shrinkToFit="1"/>
    </xf>
    <xf numFmtId="0" fontId="29" fillId="0" borderId="29" xfId="0" applyFont="1" applyBorder="1" applyAlignment="1" applyProtection="1">
      <alignment vertical="center" wrapText="1" shrinkToFit="1"/>
    </xf>
    <xf numFmtId="0" fontId="29" fillId="0" borderId="11" xfId="0" applyFont="1" applyBorder="1" applyAlignment="1" applyProtection="1">
      <alignment vertical="top" shrinkToFit="1"/>
    </xf>
    <xf numFmtId="0" fontId="29" fillId="0" borderId="15" xfId="0" applyFont="1" applyBorder="1" applyAlignment="1" applyProtection="1">
      <alignment vertical="top" shrinkToFit="1"/>
    </xf>
    <xf numFmtId="0" fontId="29" fillId="0" borderId="11" xfId="0" applyFont="1" applyBorder="1" applyAlignment="1" applyProtection="1">
      <alignment horizontal="left" vertical="top" shrinkToFit="1"/>
    </xf>
    <xf numFmtId="0" fontId="29" fillId="0" borderId="15" xfId="0" applyFont="1" applyBorder="1" applyAlignment="1" applyProtection="1">
      <alignment horizontal="left" vertical="top" shrinkToFit="1"/>
    </xf>
    <xf numFmtId="0" fontId="29" fillId="24" borderId="20" xfId="0" applyFont="1" applyFill="1" applyBorder="1" applyAlignment="1" applyProtection="1">
      <alignment horizontal="left" vertical="top" wrapText="1"/>
    </xf>
    <xf numFmtId="0" fontId="29" fillId="24" borderId="23" xfId="0" applyFont="1" applyFill="1" applyBorder="1" applyAlignment="1" applyProtection="1">
      <alignment horizontal="left" vertical="top" wrapText="1"/>
    </xf>
    <xf numFmtId="0" fontId="29" fillId="24" borderId="26" xfId="0" applyFont="1" applyFill="1" applyBorder="1" applyAlignment="1" applyProtection="1">
      <alignment horizontal="left" vertical="top" wrapText="1"/>
    </xf>
    <xf numFmtId="0" fontId="29" fillId="24" borderId="15" xfId="0" applyFont="1" applyFill="1" applyBorder="1" applyAlignment="1" applyProtection="1">
      <alignment horizontal="left" vertical="top" wrapText="1" shrinkToFit="1"/>
    </xf>
    <xf numFmtId="0" fontId="29" fillId="0" borderId="44" xfId="0" applyFont="1" applyBorder="1" applyAlignment="1" applyProtection="1">
      <alignment horizontal="left" vertical="top" wrapText="1" shrinkToFit="1"/>
    </xf>
    <xf numFmtId="0" fontId="29" fillId="0" borderId="26" xfId="0" applyFont="1" applyBorder="1" applyAlignment="1" applyProtection="1">
      <alignment vertical="center" wrapText="1"/>
    </xf>
    <xf numFmtId="0" fontId="29" fillId="0" borderId="28" xfId="0" applyFont="1" applyBorder="1" applyAlignment="1" applyProtection="1">
      <alignment horizontal="left" vertical="center" shrinkToFit="1"/>
    </xf>
    <xf numFmtId="0" fontId="32" fillId="0" borderId="26" xfId="0" applyFont="1" applyBorder="1" applyAlignment="1" applyProtection="1">
      <alignment vertical="center" wrapText="1"/>
    </xf>
    <xf numFmtId="0" fontId="29" fillId="0" borderId="48" xfId="0" applyFont="1" applyBorder="1" applyAlignment="1" applyProtection="1">
      <alignment horizontal="left" vertical="top" wrapText="1" shrinkToFit="1"/>
    </xf>
    <xf numFmtId="0" fontId="29" fillId="0" borderId="23" xfId="0" applyFont="1" applyBorder="1" applyAlignment="1" applyProtection="1">
      <alignment horizontal="left" vertical="top" wrapText="1" shrinkToFit="1"/>
    </xf>
    <xf numFmtId="0" fontId="32" fillId="0" borderId="23" xfId="0" applyFont="1" applyBorder="1" applyAlignment="1" applyProtection="1">
      <alignment horizontal="left" vertical="top" wrapText="1"/>
    </xf>
    <xf numFmtId="0" fontId="29" fillId="0" borderId="15" xfId="0" applyFont="1" applyBorder="1" applyAlignment="1" applyProtection="1">
      <alignment vertical="center" wrapText="1"/>
    </xf>
    <xf numFmtId="0" fontId="29" fillId="0" borderId="29" xfId="0" applyFont="1" applyBorder="1" applyAlignment="1" applyProtection="1">
      <alignment horizontal="left" vertical="center" shrinkToFit="1"/>
    </xf>
    <xf numFmtId="0" fontId="32" fillId="0" borderId="15" xfId="0" applyFont="1" applyBorder="1" applyAlignment="1" applyProtection="1">
      <alignment vertical="center" wrapText="1"/>
    </xf>
    <xf numFmtId="0" fontId="29" fillId="0" borderId="40" xfId="0" applyFont="1" applyBorder="1" applyAlignment="1" applyProtection="1">
      <alignment vertical="top" wrapText="1" shrinkToFit="1"/>
    </xf>
    <xf numFmtId="0" fontId="29" fillId="0" borderId="18" xfId="0" applyFont="1" applyBorder="1" applyAlignment="1" applyProtection="1">
      <alignment vertical="top" wrapText="1" shrinkToFit="1"/>
    </xf>
    <xf numFmtId="0" fontId="29" fillId="0" borderId="41" xfId="0" applyFont="1" applyBorder="1" applyAlignment="1" applyProtection="1">
      <alignment vertical="top" wrapText="1" shrinkToFit="1"/>
    </xf>
    <xf numFmtId="0" fontId="29" fillId="0" borderId="20" xfId="0" applyFont="1" applyBorder="1" applyAlignment="1" applyProtection="1">
      <alignment horizontal="left" vertical="top" wrapText="1" shrinkToFit="1"/>
    </xf>
    <xf numFmtId="0" fontId="29" fillId="0" borderId="23" xfId="0" applyFont="1" applyBorder="1" applyAlignment="1" applyProtection="1">
      <alignment horizontal="left" vertical="top" wrapText="1" shrinkToFit="1"/>
    </xf>
    <xf numFmtId="0" fontId="29" fillId="0" borderId="26" xfId="0" applyFont="1" applyBorder="1" applyAlignment="1" applyProtection="1">
      <alignment horizontal="left" vertical="top" wrapText="1" shrinkToFit="1"/>
    </xf>
    <xf numFmtId="0" fontId="32" fillId="0" borderId="23" xfId="44" applyFont="1" applyBorder="1" applyProtection="1">
      <alignment vertical="center"/>
    </xf>
    <xf numFmtId="0" fontId="32" fillId="0" borderId="15" xfId="44" applyFont="1" applyBorder="1" applyProtection="1">
      <alignment vertical="center"/>
    </xf>
    <xf numFmtId="0" fontId="29" fillId="0" borderId="0" xfId="0" applyFont="1" applyAlignment="1" applyProtection="1">
      <alignment horizontal="left" vertical="top" wrapText="1"/>
    </xf>
    <xf numFmtId="0" fontId="29" fillId="0" borderId="0" xfId="0" applyFont="1" applyAlignment="1" applyProtection="1">
      <alignment horizontal="center" vertical="center" wrapText="1"/>
    </xf>
    <xf numFmtId="0" fontId="29" fillId="0" borderId="0" xfId="0" applyFont="1" applyAlignment="1" applyProtection="1">
      <alignment horizontal="left" vertical="center" shrinkToFit="1"/>
    </xf>
    <xf numFmtId="0" fontId="29" fillId="0" borderId="0" xfId="0" applyFont="1" applyAlignment="1" applyProtection="1">
      <alignmen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103 訪問看護費_●訪問看護" xfId="42" xr:uid="{3DE1351E-46C9-4046-AC93-004FFCDAAF30}"/>
    <cellStyle name="標準_■403 介護予防訪問看護費_●訪問看護" xfId="44" xr:uid="{026B1505-6E7F-4D22-BC7D-5A9E431EA9D0}"/>
    <cellStyle name="標準_101 訪問介護費_●訪問介護" xfId="43" xr:uid="{83DE9B7C-335E-4EDC-948B-209A468676E5}"/>
    <cellStyle name="良い" xfId="41" builtinId="26" customBuiltin="1"/>
  </cellStyles>
  <dxfs count="7">
    <dxf>
      <font>
        <color rgb="FFFF0000"/>
      </font>
    </dxf>
    <dxf>
      <font>
        <color rgb="FFFFFF00"/>
      </font>
      <fill>
        <patternFill>
          <bgColor rgb="FFFFFF00"/>
        </patternFill>
      </fill>
    </dxf>
    <dxf>
      <font>
        <b/>
        <i val="0"/>
        <color auto="1"/>
      </font>
      <fill>
        <patternFill patternType="none">
          <bgColor auto="1"/>
        </patternFill>
      </fill>
    </dxf>
    <dxf>
      <font>
        <b/>
        <i val="0"/>
        <color theme="1"/>
      </font>
      <fill>
        <patternFill patternType="none">
          <bgColor auto="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000">
            <a:alpha val="70000"/>
          </a:srgbClr>
        </a:solidFill>
        <a:ln w="12700" cap="flat" cmpd="sng" algn="ctr">
          <a:solidFill>
            <a:srgbClr val="4F81BD">
              <a:shade val="50000"/>
            </a:srgbClr>
          </a:solidFill>
          <a:prstDash val="solid"/>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3"/>
  <sheetViews>
    <sheetView tabSelected="1" view="pageBreakPreview" zoomScaleNormal="100" zoomScaleSheetLayoutView="100" workbookViewId="0">
      <pane xSplit="1" ySplit="2" topLeftCell="B103" activePane="bottomRight" state="frozen"/>
      <selection pane="topRight" activeCell="B1" sqref="B1"/>
      <selection pane="bottomLeft" activeCell="A3" sqref="A3"/>
      <selection pane="bottomRight" activeCell="D108" sqref="D108"/>
    </sheetView>
  </sheetViews>
  <sheetFormatPr defaultColWidth="9" defaultRowHeight="32.4" customHeight="1"/>
  <cols>
    <col min="1" max="1" width="23.6640625" style="169" customWidth="1"/>
    <col min="2" max="2" width="56" style="169" customWidth="1"/>
    <col min="3" max="3" width="4.109375" style="170" customWidth="1"/>
    <col min="4" max="4" width="15.6640625" style="171" customWidth="1"/>
    <col min="5" max="5" width="30.6640625" style="172" customWidth="1"/>
    <col min="6" max="6" width="9" style="20" hidden="1" customWidth="1"/>
    <col min="7" max="7" width="26.44140625" style="20" hidden="1" customWidth="1"/>
    <col min="8" max="8" width="7.6640625" style="20" hidden="1" customWidth="1"/>
    <col min="9" max="16" width="9" style="20" hidden="1" customWidth="1"/>
    <col min="17" max="16384" width="9" style="20"/>
  </cols>
  <sheetData>
    <row r="1" spans="1:16" ht="32.4" customHeight="1">
      <c r="A1" s="12" t="s">
        <v>187</v>
      </c>
      <c r="B1" s="13"/>
      <c r="C1" s="13"/>
      <c r="D1" s="14"/>
      <c r="E1" s="15"/>
      <c r="F1" s="16" t="s">
        <v>178</v>
      </c>
      <c r="G1" s="17" t="s">
        <v>179</v>
      </c>
      <c r="H1" s="18"/>
      <c r="I1" s="19" t="s">
        <v>7</v>
      </c>
      <c r="J1" s="19" t="s">
        <v>138</v>
      </c>
      <c r="K1" s="20" t="s">
        <v>139</v>
      </c>
      <c r="L1" s="20" t="s">
        <v>140</v>
      </c>
      <c r="M1" s="21" t="s">
        <v>141</v>
      </c>
      <c r="N1" s="21" t="s">
        <v>139</v>
      </c>
      <c r="O1" s="20" t="s">
        <v>142</v>
      </c>
      <c r="P1" s="20" t="s">
        <v>143</v>
      </c>
    </row>
    <row r="2" spans="1:16" ht="32.4" customHeight="1">
      <c r="A2" s="22" t="s">
        <v>0</v>
      </c>
      <c r="B2" s="23" t="s">
        <v>1</v>
      </c>
      <c r="C2" s="24"/>
      <c r="D2" s="25" t="s">
        <v>207</v>
      </c>
      <c r="E2" s="23" t="s">
        <v>208</v>
      </c>
      <c r="F2" s="26" t="s">
        <v>144</v>
      </c>
      <c r="G2" s="27" t="s">
        <v>145</v>
      </c>
      <c r="H2" s="28" t="s">
        <v>146</v>
      </c>
      <c r="I2" s="29">
        <f ca="1">TODAY()</f>
        <v>46093</v>
      </c>
    </row>
    <row r="3" spans="1:16" s="19" customFormat="1" ht="32.4" customHeight="1">
      <c r="A3" s="30" t="s">
        <v>81</v>
      </c>
      <c r="B3" s="31"/>
      <c r="C3" s="4" t="s">
        <v>167</v>
      </c>
      <c r="D3" s="32" t="s">
        <v>2</v>
      </c>
      <c r="E3" s="33"/>
      <c r="F3" s="34"/>
      <c r="G3" s="35"/>
      <c r="H3" s="19" t="str">
        <f>IF(A3=0,H2,INDEX(調査対象選定!A:A,MATCH(A3,調査対象選定!B:B,0)))</f>
        <v>○</v>
      </c>
      <c r="I3" s="36" t="str">
        <f ca="1">TEXT(I2,"gge.m.d")&amp;CHAR(10)&amp;"指導員:"</f>
        <v>令8.3.12
指導員:</v>
      </c>
    </row>
    <row r="4" spans="1:16" s="19" customFormat="1" ht="101.4" customHeight="1">
      <c r="A4" s="37" t="s">
        <v>83</v>
      </c>
      <c r="B4" s="31" t="s">
        <v>188</v>
      </c>
      <c r="C4" s="5" t="s">
        <v>7</v>
      </c>
      <c r="D4" s="38" t="s">
        <v>2</v>
      </c>
      <c r="E4" s="39" t="s">
        <v>82</v>
      </c>
      <c r="F4" s="40"/>
      <c r="G4" s="41"/>
      <c r="H4" s="19" t="str">
        <f>IF(A4=0,H3,INDEX(調査対象選定!A:A,MATCH(A4,調査対象選定!B:B,0)))</f>
        <v>○</v>
      </c>
    </row>
    <row r="5" spans="1:16" s="19" customFormat="1" ht="60" customHeight="1">
      <c r="A5" s="42" t="s">
        <v>8</v>
      </c>
      <c r="B5" s="43" t="s">
        <v>84</v>
      </c>
      <c r="C5" s="4" t="s">
        <v>167</v>
      </c>
      <c r="D5" s="44" t="s">
        <v>2</v>
      </c>
      <c r="E5" s="35"/>
      <c r="F5" s="40"/>
      <c r="G5" s="41"/>
    </row>
    <row r="6" spans="1:16" s="19" customFormat="1" ht="32.4" customHeight="1">
      <c r="A6" s="45" t="s">
        <v>40</v>
      </c>
      <c r="B6" s="46" t="s">
        <v>173</v>
      </c>
      <c r="C6" s="6" t="s">
        <v>167</v>
      </c>
      <c r="D6" s="47" t="s">
        <v>168</v>
      </c>
      <c r="E6" s="48"/>
      <c r="F6" s="49"/>
      <c r="G6" s="50"/>
      <c r="H6" s="19" t="str">
        <f>IF(A6=0,#REF!,INDEX(調査対象選定!A:A,MATCH(A6,調査対象選定!B:B,0)))</f>
        <v>○</v>
      </c>
    </row>
    <row r="7" spans="1:16" s="19" customFormat="1" ht="32.4" customHeight="1">
      <c r="A7" s="45"/>
      <c r="B7" s="51" t="s">
        <v>174</v>
      </c>
      <c r="C7" s="7" t="s">
        <v>167</v>
      </c>
      <c r="D7" s="52" t="s">
        <v>169</v>
      </c>
      <c r="E7" s="53"/>
      <c r="F7" s="54"/>
      <c r="G7" s="55"/>
      <c r="H7" s="19" t="str">
        <f>IF(A7=0,H6,INDEX(調査対象選定!A:A,MATCH(A7,調査対象選定!B:B,0)))</f>
        <v>○</v>
      </c>
    </row>
    <row r="8" spans="1:16" s="19" customFormat="1" ht="32.4" customHeight="1">
      <c r="A8" s="45"/>
      <c r="B8" s="51" t="s">
        <v>175</v>
      </c>
      <c r="C8" s="7" t="s">
        <v>167</v>
      </c>
      <c r="D8" s="52" t="s">
        <v>168</v>
      </c>
      <c r="E8" s="53"/>
      <c r="F8" s="54"/>
      <c r="G8" s="55"/>
      <c r="H8" s="19" t="str">
        <f>IF(A8=0,H7,INDEX(調査対象選定!A:A,MATCH(A8,調査対象選定!B:B,0)))</f>
        <v>○</v>
      </c>
    </row>
    <row r="9" spans="1:16" s="19" customFormat="1" ht="32.4" customHeight="1">
      <c r="A9" s="56"/>
      <c r="B9" s="57" t="s">
        <v>176</v>
      </c>
      <c r="C9" s="8" t="s">
        <v>167</v>
      </c>
      <c r="D9" s="58" t="s">
        <v>170</v>
      </c>
      <c r="E9" s="59"/>
      <c r="F9" s="60"/>
      <c r="G9" s="61"/>
      <c r="H9" s="19" t="str">
        <f>IF(A9=0,H8,INDEX(調査対象選定!A:A,MATCH(A9,調査対象選定!B:B,0)))</f>
        <v>○</v>
      </c>
    </row>
    <row r="10" spans="1:16" s="19" customFormat="1" ht="32.4" customHeight="1">
      <c r="A10" s="62" t="s">
        <v>36</v>
      </c>
      <c r="B10" s="63" t="s">
        <v>177</v>
      </c>
      <c r="C10" s="9" t="s">
        <v>167</v>
      </c>
      <c r="D10" s="64" t="s">
        <v>171</v>
      </c>
      <c r="E10" s="65"/>
      <c r="F10" s="66"/>
      <c r="G10" s="67"/>
      <c r="H10" s="19" t="str">
        <f>IF(A10=0,H9,INDEX(調査対象選定!A:A,MATCH(A10,調査対象選定!B:B,0)))</f>
        <v>○</v>
      </c>
    </row>
    <row r="11" spans="1:16" s="19" customFormat="1" ht="62.4" customHeight="1">
      <c r="A11" s="68"/>
      <c r="B11" s="69" t="s">
        <v>172</v>
      </c>
      <c r="C11" s="10" t="s">
        <v>167</v>
      </c>
      <c r="D11" s="70" t="s">
        <v>168</v>
      </c>
      <c r="E11" s="71"/>
      <c r="F11" s="72"/>
      <c r="G11" s="73"/>
      <c r="H11" s="19" t="str">
        <f>IF(A11=0,H10,INDEX(調査対象選定!A:A,MATCH(A11,調査対象選定!B:B,0)))</f>
        <v>○</v>
      </c>
    </row>
    <row r="12" spans="1:16" s="19" customFormat="1" ht="32.4" customHeight="1">
      <c r="A12" s="30" t="s">
        <v>10</v>
      </c>
      <c r="B12" s="74" t="s">
        <v>85</v>
      </c>
      <c r="C12" s="5" t="s">
        <v>7</v>
      </c>
      <c r="D12" s="38" t="s">
        <v>2</v>
      </c>
      <c r="E12" s="39" t="s">
        <v>11</v>
      </c>
      <c r="F12" s="40"/>
      <c r="G12" s="41"/>
      <c r="H12" s="19" t="str">
        <f>IF(A12=0,H11,INDEX(調査対象選定!A:A,MATCH(A12,調査対象選定!B:B,0)))</f>
        <v>○</v>
      </c>
    </row>
    <row r="13" spans="1:16" s="19" customFormat="1" ht="32.4" customHeight="1">
      <c r="A13" s="45" t="s">
        <v>12</v>
      </c>
      <c r="B13" s="75" t="s">
        <v>86</v>
      </c>
      <c r="C13" s="4" t="s">
        <v>7</v>
      </c>
      <c r="D13" s="32" t="s">
        <v>2</v>
      </c>
      <c r="E13" s="33" t="s">
        <v>11</v>
      </c>
      <c r="F13" s="34"/>
      <c r="G13" s="76"/>
      <c r="H13" s="19" t="str">
        <f>IF(A13=0,H12,INDEX(調査対象選定!A:A,MATCH(A13,調査対象選定!B:B,0)))</f>
        <v>○</v>
      </c>
    </row>
    <row r="14" spans="1:16" s="19" customFormat="1" ht="32.4" customHeight="1">
      <c r="A14" s="30" t="s">
        <v>14</v>
      </c>
      <c r="B14" s="74" t="s">
        <v>87</v>
      </c>
      <c r="C14" s="5" t="s">
        <v>7</v>
      </c>
      <c r="D14" s="38" t="s">
        <v>2</v>
      </c>
      <c r="E14" s="39" t="s">
        <v>11</v>
      </c>
      <c r="F14" s="40"/>
      <c r="G14" s="41"/>
      <c r="H14" s="19" t="str">
        <f>IF(A14=0,H13,INDEX(調査対象選定!A:A,MATCH(A14,調査対象選定!B:B,0)))</f>
        <v>○</v>
      </c>
    </row>
    <row r="15" spans="1:16" s="19" customFormat="1" ht="32.4" customHeight="1">
      <c r="A15" s="77" t="s">
        <v>13</v>
      </c>
      <c r="B15" s="78" t="s">
        <v>88</v>
      </c>
      <c r="C15" s="9" t="s">
        <v>7</v>
      </c>
      <c r="D15" s="64" t="s">
        <v>2</v>
      </c>
      <c r="E15" s="79"/>
      <c r="F15" s="66"/>
      <c r="G15" s="67"/>
      <c r="H15" s="19" t="str">
        <f>IF(A15=0,H14,INDEX(調査対象選定!A:A,MATCH(A15,調査対象選定!B:B,0)))</f>
        <v>○</v>
      </c>
    </row>
    <row r="16" spans="1:16" s="19" customFormat="1" ht="32.4" customHeight="1">
      <c r="A16" s="80"/>
      <c r="B16" s="81" t="s">
        <v>89</v>
      </c>
      <c r="C16" s="7" t="s">
        <v>7</v>
      </c>
      <c r="D16" s="82" t="s">
        <v>2</v>
      </c>
      <c r="E16" s="53"/>
      <c r="F16" s="54"/>
      <c r="G16" s="55"/>
      <c r="H16" s="19" t="str">
        <f>IF(A16=0,H15,INDEX(調査対象選定!A:A,MATCH(A16,調査対象選定!B:B,0)))</f>
        <v>○</v>
      </c>
    </row>
    <row r="17" spans="1:8" s="19" customFormat="1" ht="32.4" customHeight="1">
      <c r="A17" s="80"/>
      <c r="B17" s="81" t="s">
        <v>90</v>
      </c>
      <c r="C17" s="7" t="s">
        <v>7</v>
      </c>
      <c r="D17" s="82" t="s">
        <v>2</v>
      </c>
      <c r="E17" s="53"/>
      <c r="F17" s="54"/>
      <c r="G17" s="55"/>
      <c r="H17" s="19" t="str">
        <f>IF(A17=0,H16,INDEX(調査対象選定!A:A,MATCH(A17,調査対象選定!B:B,0)))</f>
        <v>○</v>
      </c>
    </row>
    <row r="18" spans="1:8" s="19" customFormat="1" ht="32.4" customHeight="1">
      <c r="A18" s="83"/>
      <c r="B18" s="84" t="s">
        <v>91</v>
      </c>
      <c r="C18" s="10" t="s">
        <v>7</v>
      </c>
      <c r="D18" s="85" t="s">
        <v>9</v>
      </c>
      <c r="E18" s="86"/>
      <c r="F18" s="72"/>
      <c r="G18" s="73"/>
      <c r="H18" s="19" t="str">
        <f>IF(A18=0,H17,INDEX(調査対象選定!A:A,MATCH(A18,調査対象選定!B:B,0)))</f>
        <v>○</v>
      </c>
    </row>
    <row r="19" spans="1:8" s="19" customFormat="1" ht="32.4" customHeight="1">
      <c r="A19" s="30" t="s">
        <v>15</v>
      </c>
      <c r="B19" s="74" t="s">
        <v>92</v>
      </c>
      <c r="C19" s="4" t="s">
        <v>7</v>
      </c>
      <c r="D19" s="32" t="s">
        <v>2</v>
      </c>
      <c r="E19" s="33"/>
      <c r="F19" s="34"/>
      <c r="G19" s="76"/>
      <c r="H19" s="19" t="str">
        <f>IF(A19=0,H18,INDEX(調査対象選定!A:A,MATCH(A19,調査対象選定!B:B,0)))</f>
        <v>○</v>
      </c>
    </row>
    <row r="20" spans="1:8" ht="53.4" customHeight="1">
      <c r="A20" s="87" t="s">
        <v>16</v>
      </c>
      <c r="B20" s="88" t="s">
        <v>93</v>
      </c>
      <c r="C20" s="6" t="s">
        <v>7</v>
      </c>
      <c r="D20" s="47" t="s">
        <v>2</v>
      </c>
      <c r="E20" s="89" t="s">
        <v>190</v>
      </c>
      <c r="F20" s="49"/>
      <c r="G20" s="50"/>
      <c r="H20" s="19" t="str">
        <f>IF(A20=0,H19,INDEX(調査対象選定!A:A,MATCH(A20,調査対象選定!B:B,0)))</f>
        <v>○</v>
      </c>
    </row>
    <row r="21" spans="1:8" ht="32.4" customHeight="1">
      <c r="A21" s="90"/>
      <c r="B21" s="91" t="s">
        <v>94</v>
      </c>
      <c r="C21" s="7" t="s">
        <v>7</v>
      </c>
      <c r="D21" s="52" t="s">
        <v>9</v>
      </c>
      <c r="E21" s="92" t="s">
        <v>191</v>
      </c>
      <c r="F21" s="54"/>
      <c r="G21" s="55"/>
      <c r="H21" s="19" t="str">
        <f>IF(A21=0,H20,INDEX(調査対象選定!A:A,MATCH(A21,調査対象選定!B:B,0)))</f>
        <v>○</v>
      </c>
    </row>
    <row r="22" spans="1:8" ht="32.4" customHeight="1">
      <c r="A22" s="93"/>
      <c r="B22" s="94" t="s">
        <v>95</v>
      </c>
      <c r="C22" s="8" t="s">
        <v>7</v>
      </c>
      <c r="D22" s="58" t="s">
        <v>9</v>
      </c>
      <c r="E22" s="95" t="s">
        <v>192</v>
      </c>
      <c r="F22" s="60"/>
      <c r="G22" s="61"/>
      <c r="H22" s="19" t="str">
        <f>IF(A22=0,H21,INDEX(調査対象選定!A:A,MATCH(A22,調査対象選定!B:B,0)))</f>
        <v>○</v>
      </c>
    </row>
    <row r="23" spans="1:8" s="19" customFormat="1" ht="32.4" customHeight="1">
      <c r="A23" s="56" t="s">
        <v>18</v>
      </c>
      <c r="B23" s="96" t="s">
        <v>96</v>
      </c>
      <c r="C23" s="4" t="s">
        <v>7</v>
      </c>
      <c r="D23" s="32" t="s">
        <v>2</v>
      </c>
      <c r="E23" s="33"/>
      <c r="F23" s="34"/>
      <c r="G23" s="76"/>
      <c r="H23" s="19" t="str">
        <f>IF(A23=0,H22,INDEX(調査対象選定!A:A,MATCH(A23,調査対象選定!B:B,0)))</f>
        <v>○</v>
      </c>
    </row>
    <row r="24" spans="1:8" s="19" customFormat="1" ht="32.4" customHeight="1">
      <c r="A24" s="87" t="s">
        <v>5</v>
      </c>
      <c r="B24" s="88" t="s">
        <v>96</v>
      </c>
      <c r="C24" s="6" t="s">
        <v>7</v>
      </c>
      <c r="D24" s="47" t="s">
        <v>2</v>
      </c>
      <c r="E24" s="97"/>
      <c r="F24" s="49"/>
      <c r="G24" s="50"/>
      <c r="H24" s="19" t="str">
        <f>IF(A24=0,H23,INDEX(調査対象選定!A:A,MATCH(A24,調査対象選定!B:B,0)))</f>
        <v>○</v>
      </c>
    </row>
    <row r="25" spans="1:8" s="19" customFormat="1" ht="32.4" customHeight="1">
      <c r="A25" s="93"/>
      <c r="B25" s="98" t="s">
        <v>97</v>
      </c>
      <c r="C25" s="8" t="s">
        <v>7</v>
      </c>
      <c r="D25" s="58" t="s">
        <v>2</v>
      </c>
      <c r="E25" s="99"/>
      <c r="F25" s="60"/>
      <c r="G25" s="61"/>
      <c r="H25" s="19" t="str">
        <f>IF(A25=0,H24,INDEX(調査対象選定!A:A,MATCH(A25,調査対象選定!B:B,0)))</f>
        <v>○</v>
      </c>
    </row>
    <row r="26" spans="1:8" s="19" customFormat="1" ht="77.400000000000006" customHeight="1">
      <c r="A26" s="100" t="s">
        <v>19</v>
      </c>
      <c r="B26" s="101" t="s">
        <v>96</v>
      </c>
      <c r="C26" s="4" t="s">
        <v>7</v>
      </c>
      <c r="D26" s="44" t="s">
        <v>2</v>
      </c>
      <c r="E26" s="102"/>
      <c r="F26" s="34"/>
      <c r="G26" s="76"/>
      <c r="H26" s="19" t="str">
        <f>IF(A26=0,H25,INDEX(調査対象選定!A:A,MATCH(A26,調査対象選定!B:B,0)))</f>
        <v>○</v>
      </c>
    </row>
    <row r="27" spans="1:8" s="19" customFormat="1" ht="32.4" customHeight="1">
      <c r="A27" s="103" t="s">
        <v>51</v>
      </c>
      <c r="B27" s="104" t="s">
        <v>41</v>
      </c>
      <c r="C27" s="6" t="s">
        <v>7</v>
      </c>
      <c r="D27" s="47" t="s">
        <v>37</v>
      </c>
      <c r="E27" s="105"/>
      <c r="F27" s="49"/>
      <c r="G27" s="50"/>
      <c r="H27" s="19" t="str">
        <f>IF(A27=0,H26,INDEX(調査対象選定!A:A,MATCH(A27,調査対象選定!B:B,0)))</f>
        <v>○</v>
      </c>
    </row>
    <row r="28" spans="1:8" s="19" customFormat="1" ht="172.2" customHeight="1">
      <c r="A28" s="106"/>
      <c r="B28" s="107" t="s">
        <v>42</v>
      </c>
      <c r="C28" s="7" t="s">
        <v>7</v>
      </c>
      <c r="D28" s="52" t="s">
        <v>9</v>
      </c>
      <c r="E28" s="97"/>
      <c r="F28" s="54"/>
      <c r="G28" s="55"/>
      <c r="H28" s="19" t="str">
        <f>IF(A28=0,H27,INDEX(調査対象選定!A:A,MATCH(A28,調査対象選定!B:B,0)))</f>
        <v>○</v>
      </c>
    </row>
    <row r="29" spans="1:8" s="19" customFormat="1" ht="32.4" customHeight="1">
      <c r="A29" s="106"/>
      <c r="B29" s="108" t="s">
        <v>43</v>
      </c>
      <c r="C29" s="7" t="s">
        <v>7</v>
      </c>
      <c r="D29" s="52" t="s">
        <v>37</v>
      </c>
      <c r="E29" s="109" t="s">
        <v>44</v>
      </c>
      <c r="F29" s="54"/>
      <c r="G29" s="55"/>
      <c r="H29" s="19" t="str">
        <f>IF(A29=0,H28,INDEX(調査対象選定!A:A,MATCH(A29,調査対象選定!B:B,0)))</f>
        <v>○</v>
      </c>
    </row>
    <row r="30" spans="1:8" s="19" customFormat="1" ht="32.4" customHeight="1">
      <c r="A30" s="106"/>
      <c r="B30" s="108" t="s">
        <v>45</v>
      </c>
      <c r="C30" s="7" t="s">
        <v>7</v>
      </c>
      <c r="D30" s="52" t="s">
        <v>46</v>
      </c>
      <c r="E30" s="109" t="s">
        <v>47</v>
      </c>
      <c r="F30" s="54"/>
      <c r="G30" s="55"/>
      <c r="H30" s="19" t="str">
        <f>IF(A30=0,H29,INDEX(調査対象選定!A:A,MATCH(A30,調査対象選定!B:B,0)))</f>
        <v>○</v>
      </c>
    </row>
    <row r="31" spans="1:8" s="19" customFormat="1" ht="32.4" customHeight="1">
      <c r="A31" s="106"/>
      <c r="B31" s="108" t="s">
        <v>79</v>
      </c>
      <c r="C31" s="7" t="s">
        <v>7</v>
      </c>
      <c r="D31" s="52" t="s">
        <v>49</v>
      </c>
      <c r="E31" s="109"/>
      <c r="F31" s="54"/>
      <c r="G31" s="55"/>
      <c r="H31" s="19" t="str">
        <f>IF(A31=0,H30,INDEX(調査対象選定!A:A,MATCH(A31,調査対象選定!B:B,0)))</f>
        <v>○</v>
      </c>
    </row>
    <row r="32" spans="1:8" s="19" customFormat="1" ht="32.4" customHeight="1">
      <c r="A32" s="110"/>
      <c r="B32" s="111" t="s">
        <v>50</v>
      </c>
      <c r="C32" s="8" t="s">
        <v>7</v>
      </c>
      <c r="D32" s="58" t="s">
        <v>49</v>
      </c>
      <c r="E32" s="112"/>
      <c r="F32" s="60"/>
      <c r="G32" s="61"/>
      <c r="H32" s="19" t="str">
        <f>IF(A32=0,H31,INDEX(調査対象選定!A:A,MATCH(A32,調査対象選定!B:B,0)))</f>
        <v>○</v>
      </c>
    </row>
    <row r="33" spans="1:8" s="19" customFormat="1" ht="32.4" customHeight="1">
      <c r="A33" s="103" t="s">
        <v>52</v>
      </c>
      <c r="B33" s="104" t="s">
        <v>41</v>
      </c>
      <c r="C33" s="9" t="s">
        <v>7</v>
      </c>
      <c r="D33" s="113" t="s">
        <v>37</v>
      </c>
      <c r="E33" s="114"/>
      <c r="F33" s="66"/>
      <c r="G33" s="67"/>
      <c r="H33" s="19" t="str">
        <f>IF(A33=0,H32,INDEX(調査対象選定!A:A,MATCH(A33,調査対象選定!B:B,0)))</f>
        <v>○</v>
      </c>
    </row>
    <row r="34" spans="1:8" s="19" customFormat="1" ht="32.4" customHeight="1">
      <c r="A34" s="106"/>
      <c r="B34" s="108" t="s">
        <v>43</v>
      </c>
      <c r="C34" s="7" t="s">
        <v>7</v>
      </c>
      <c r="D34" s="52" t="s">
        <v>37</v>
      </c>
      <c r="E34" s="109" t="s">
        <v>44</v>
      </c>
      <c r="F34" s="54"/>
      <c r="G34" s="55"/>
      <c r="H34" s="19" t="str">
        <f>IF(A34=0,H33,INDEX(調査対象選定!A:A,MATCH(A34,調査対象選定!B:B,0)))</f>
        <v>○</v>
      </c>
    </row>
    <row r="35" spans="1:8" s="19" customFormat="1" ht="32.4" customHeight="1">
      <c r="A35" s="106"/>
      <c r="B35" s="108" t="s">
        <v>45</v>
      </c>
      <c r="C35" s="7" t="s">
        <v>7</v>
      </c>
      <c r="D35" s="52" t="s">
        <v>46</v>
      </c>
      <c r="E35" s="109" t="s">
        <v>47</v>
      </c>
      <c r="F35" s="54"/>
      <c r="G35" s="55"/>
      <c r="H35" s="19" t="str">
        <f>IF(A35=0,H34,INDEX(調査対象選定!A:A,MATCH(A35,調査対象選定!B:B,0)))</f>
        <v>○</v>
      </c>
    </row>
    <row r="36" spans="1:8" s="19" customFormat="1" ht="32.4" customHeight="1">
      <c r="A36" s="106"/>
      <c r="B36" s="108" t="s">
        <v>48</v>
      </c>
      <c r="C36" s="7" t="s">
        <v>7</v>
      </c>
      <c r="D36" s="52" t="s">
        <v>49</v>
      </c>
      <c r="E36" s="109"/>
      <c r="F36" s="54"/>
      <c r="G36" s="55"/>
      <c r="H36" s="19" t="str">
        <f>IF(A36=0,H35,INDEX(調査対象選定!A:A,MATCH(A36,調査対象選定!B:B,0)))</f>
        <v>○</v>
      </c>
    </row>
    <row r="37" spans="1:8" s="19" customFormat="1" ht="32.4" customHeight="1">
      <c r="A37" s="110"/>
      <c r="B37" s="111" t="s">
        <v>50</v>
      </c>
      <c r="C37" s="10" t="s">
        <v>7</v>
      </c>
      <c r="D37" s="85" t="s">
        <v>49</v>
      </c>
      <c r="E37" s="86"/>
      <c r="F37" s="72"/>
      <c r="G37" s="73"/>
      <c r="H37" s="19" t="str">
        <f>IF(A37=0,H36,INDEX(調査対象選定!A:A,MATCH(A37,調査対象選定!B:B,0)))</f>
        <v>○</v>
      </c>
    </row>
    <row r="38" spans="1:8" s="19" customFormat="1" ht="32.4" customHeight="1">
      <c r="A38" s="87" t="s">
        <v>3</v>
      </c>
      <c r="B38" s="88" t="s">
        <v>98</v>
      </c>
      <c r="C38" s="6" t="s">
        <v>7</v>
      </c>
      <c r="D38" s="47" t="s">
        <v>9</v>
      </c>
      <c r="E38" s="48"/>
      <c r="F38" s="49"/>
      <c r="G38" s="50"/>
      <c r="H38" s="19" t="str">
        <f>IF(A38=0,H37,INDEX(調査対象選定!A:A,MATCH(A38,調査対象選定!B:B,0)))</f>
        <v>○</v>
      </c>
    </row>
    <row r="39" spans="1:8" s="19" customFormat="1" ht="32.4" customHeight="1">
      <c r="A39" s="90"/>
      <c r="B39" s="115" t="s">
        <v>81</v>
      </c>
      <c r="C39" s="7" t="s">
        <v>7</v>
      </c>
      <c r="D39" s="52" t="s">
        <v>2</v>
      </c>
      <c r="E39" s="48"/>
      <c r="F39" s="54"/>
      <c r="G39" s="55"/>
      <c r="H39" s="19" t="str">
        <f>IF(A39=0,H38,INDEX(調査対象選定!A:A,MATCH(A39,調査対象選定!B:B,0)))</f>
        <v>○</v>
      </c>
    </row>
    <row r="40" spans="1:8" s="19" customFormat="1" ht="32.4" customHeight="1">
      <c r="A40" s="90"/>
      <c r="B40" s="115" t="s">
        <v>99</v>
      </c>
      <c r="C40" s="7" t="s">
        <v>7</v>
      </c>
      <c r="D40" s="52" t="s">
        <v>2</v>
      </c>
      <c r="E40" s="48"/>
      <c r="F40" s="54"/>
      <c r="G40" s="55"/>
      <c r="H40" s="19" t="str">
        <f>IF(A40=0,H39,INDEX(調査対象選定!A:A,MATCH(A40,調査対象選定!B:B,0)))</f>
        <v>○</v>
      </c>
    </row>
    <row r="41" spans="1:8" s="19" customFormat="1" ht="32.4" customHeight="1">
      <c r="A41" s="90"/>
      <c r="B41" s="91" t="s">
        <v>100</v>
      </c>
      <c r="C41" s="7" t="s">
        <v>7</v>
      </c>
      <c r="D41" s="52" t="s">
        <v>9</v>
      </c>
      <c r="E41" s="116" t="s">
        <v>189</v>
      </c>
      <c r="F41" s="54"/>
      <c r="G41" s="55"/>
      <c r="H41" s="19" t="str">
        <f>IF(A41=0,H40,INDEX(調査対象選定!A:A,MATCH(A41,調査対象選定!B:B,0)))</f>
        <v>○</v>
      </c>
    </row>
    <row r="42" spans="1:8" s="19" customFormat="1" ht="32.4" customHeight="1">
      <c r="A42" s="90"/>
      <c r="B42" s="91" t="s">
        <v>101</v>
      </c>
      <c r="C42" s="7" t="s">
        <v>7</v>
      </c>
      <c r="D42" s="52" t="s">
        <v>9</v>
      </c>
      <c r="E42" s="53"/>
      <c r="F42" s="54"/>
      <c r="G42" s="55"/>
      <c r="H42" s="19" t="str">
        <f>IF(A42=0,H41,INDEX(調査対象選定!A:A,MATCH(A42,調査対象選定!B:B,0)))</f>
        <v>○</v>
      </c>
    </row>
    <row r="43" spans="1:8" s="19" customFormat="1" ht="32.4" customHeight="1">
      <c r="A43" s="93"/>
      <c r="B43" s="98" t="s">
        <v>102</v>
      </c>
      <c r="C43" s="8" t="s">
        <v>7</v>
      </c>
      <c r="D43" s="58" t="s">
        <v>2</v>
      </c>
      <c r="E43" s="39"/>
      <c r="F43" s="60"/>
      <c r="G43" s="61"/>
      <c r="H43" s="19" t="str">
        <f>IF(A43=0,H42,INDEX(調査対象選定!A:A,MATCH(A43,調査対象選定!B:B,0)))</f>
        <v>○</v>
      </c>
    </row>
    <row r="44" spans="1:8" s="19" customFormat="1" ht="56.4" customHeight="1">
      <c r="A44" s="62" t="s">
        <v>17</v>
      </c>
      <c r="B44" s="31" t="s">
        <v>103</v>
      </c>
      <c r="C44" s="9" t="s">
        <v>7</v>
      </c>
      <c r="D44" s="117" t="s">
        <v>2</v>
      </c>
      <c r="E44" s="118" t="s">
        <v>22</v>
      </c>
      <c r="F44" s="66"/>
      <c r="G44" s="67"/>
      <c r="H44" s="19" t="str">
        <f>IF(A44=0,H43,INDEX(調査対象選定!A:A,MATCH(A44,調査対象選定!B:B,0)))</f>
        <v>○</v>
      </c>
    </row>
    <row r="45" spans="1:8" s="19" customFormat="1" ht="32.4" customHeight="1">
      <c r="A45" s="119"/>
      <c r="B45" s="81" t="s">
        <v>104</v>
      </c>
      <c r="C45" s="7" t="s">
        <v>7</v>
      </c>
      <c r="D45" s="82" t="s">
        <v>9</v>
      </c>
      <c r="E45" s="53" t="s">
        <v>23</v>
      </c>
      <c r="F45" s="54"/>
      <c r="G45" s="55"/>
      <c r="H45" s="19" t="str">
        <f>IF(A45=0,H44,INDEX(調査対象選定!A:A,MATCH(A45,調査対象選定!B:B,0)))</f>
        <v>○</v>
      </c>
    </row>
    <row r="46" spans="1:8" s="19" customFormat="1" ht="32.4" customHeight="1">
      <c r="A46" s="119"/>
      <c r="B46" s="120" t="s">
        <v>105</v>
      </c>
      <c r="C46" s="7" t="s">
        <v>7</v>
      </c>
      <c r="D46" s="82" t="s">
        <v>21</v>
      </c>
      <c r="E46" s="53"/>
      <c r="F46" s="54"/>
      <c r="G46" s="55"/>
      <c r="H46" s="19" t="str">
        <f>IF(A46=0,H45,INDEX(調査対象選定!A:A,MATCH(A46,調査対象選定!B:B,0)))</f>
        <v>○</v>
      </c>
    </row>
    <row r="47" spans="1:8" s="19" customFormat="1" ht="32.4" customHeight="1">
      <c r="A47" s="68"/>
      <c r="B47" s="121" t="s">
        <v>106</v>
      </c>
      <c r="C47" s="10" t="s">
        <v>7</v>
      </c>
      <c r="D47" s="70" t="s">
        <v>9</v>
      </c>
      <c r="E47" s="122"/>
      <c r="F47" s="72"/>
      <c r="G47" s="73"/>
      <c r="H47" s="19" t="str">
        <f>IF(A47=0,H46,INDEX(調査対象選定!A:A,MATCH(A47,調査対象選定!B:B,0)))</f>
        <v>○</v>
      </c>
    </row>
    <row r="48" spans="1:8" s="19" customFormat="1" ht="94.2" customHeight="1">
      <c r="A48" s="62" t="s">
        <v>24</v>
      </c>
      <c r="B48" s="75" t="s">
        <v>107</v>
      </c>
      <c r="C48" s="6" t="s">
        <v>7</v>
      </c>
      <c r="D48" s="123" t="s">
        <v>2</v>
      </c>
      <c r="E48" s="48" t="s">
        <v>22</v>
      </c>
      <c r="F48" s="49"/>
      <c r="G48" s="50"/>
      <c r="H48" s="19" t="str">
        <f>IF(A48=0,H47,INDEX(調査対象選定!A:A,MATCH(A48,調査対象選定!B:B,0)))</f>
        <v>○</v>
      </c>
    </row>
    <row r="49" spans="1:8" s="19" customFormat="1" ht="32.4" customHeight="1">
      <c r="A49" s="119"/>
      <c r="B49" s="81" t="s">
        <v>108</v>
      </c>
      <c r="C49" s="7" t="s">
        <v>7</v>
      </c>
      <c r="D49" s="82" t="s">
        <v>2</v>
      </c>
      <c r="E49" s="53" t="s">
        <v>22</v>
      </c>
      <c r="F49" s="54"/>
      <c r="G49" s="55"/>
      <c r="H49" s="19" t="str">
        <f>IF(A49=0,H48,INDEX(調査対象選定!A:A,MATCH(A49,調査対象選定!B:B,0)))</f>
        <v>○</v>
      </c>
    </row>
    <row r="50" spans="1:8" s="19" customFormat="1" ht="32.4" customHeight="1">
      <c r="A50" s="119"/>
      <c r="B50" s="81" t="s">
        <v>109</v>
      </c>
      <c r="C50" s="7" t="s">
        <v>7</v>
      </c>
      <c r="D50" s="82" t="s">
        <v>2</v>
      </c>
      <c r="E50" s="53" t="s">
        <v>22</v>
      </c>
      <c r="F50" s="54"/>
      <c r="G50" s="55"/>
      <c r="H50" s="19" t="str">
        <f>IF(A50=0,H49,INDEX(調査対象選定!A:A,MATCH(A50,調査対象選定!B:B,0)))</f>
        <v>○</v>
      </c>
    </row>
    <row r="51" spans="1:8" s="19" customFormat="1" ht="32.4" customHeight="1">
      <c r="A51" s="119"/>
      <c r="B51" s="81" t="s">
        <v>110</v>
      </c>
      <c r="C51" s="7" t="s">
        <v>7</v>
      </c>
      <c r="D51" s="82" t="s">
        <v>2</v>
      </c>
      <c r="E51" s="53" t="s">
        <v>22</v>
      </c>
      <c r="F51" s="54"/>
      <c r="G51" s="55"/>
      <c r="H51" s="19" t="str">
        <f>IF(A51=0,H50,INDEX(調査対象選定!A:A,MATCH(A51,調査対象選定!B:B,0)))</f>
        <v>○</v>
      </c>
    </row>
    <row r="52" spans="1:8" s="19" customFormat="1" ht="32.4" customHeight="1">
      <c r="A52" s="119"/>
      <c r="B52" s="81" t="s">
        <v>104</v>
      </c>
      <c r="C52" s="7" t="s">
        <v>7</v>
      </c>
      <c r="D52" s="52" t="s">
        <v>9</v>
      </c>
      <c r="E52" s="53" t="s">
        <v>25</v>
      </c>
      <c r="F52" s="54"/>
      <c r="G52" s="55"/>
      <c r="H52" s="19" t="str">
        <f>IF(A52=0,H51,INDEX(調査対象選定!A:A,MATCH(A52,調査対象選定!B:B,0)))</f>
        <v>○</v>
      </c>
    </row>
    <row r="53" spans="1:8" s="19" customFormat="1" ht="32.4" customHeight="1">
      <c r="A53" s="119"/>
      <c r="B53" s="120" t="s">
        <v>105</v>
      </c>
      <c r="C53" s="7" t="s">
        <v>7</v>
      </c>
      <c r="D53" s="52" t="s">
        <v>21</v>
      </c>
      <c r="E53" s="59"/>
      <c r="F53" s="54"/>
      <c r="G53" s="55"/>
      <c r="H53" s="19" t="str">
        <f>IF(A53=0,H52,INDEX(調査対象選定!A:A,MATCH(A53,調査対象選定!B:B,0)))</f>
        <v>○</v>
      </c>
    </row>
    <row r="54" spans="1:8" s="19" customFormat="1" ht="32.4" customHeight="1">
      <c r="A54" s="68"/>
      <c r="B54" s="121" t="s">
        <v>106</v>
      </c>
      <c r="C54" s="8" t="s">
        <v>7</v>
      </c>
      <c r="D54" s="58" t="s">
        <v>9</v>
      </c>
      <c r="E54" s="59"/>
      <c r="F54" s="60"/>
      <c r="G54" s="61"/>
      <c r="H54" s="19" t="str">
        <f>IF(A54=0,H53,INDEX(調査対象選定!A:A,MATCH(A54,調査対象選定!B:B,0)))</f>
        <v>○</v>
      </c>
    </row>
    <row r="55" spans="1:8" s="19" customFormat="1" ht="59.4" customHeight="1">
      <c r="A55" s="124" t="s">
        <v>54</v>
      </c>
      <c r="B55" s="125" t="s">
        <v>55</v>
      </c>
      <c r="C55" s="4" t="s">
        <v>7</v>
      </c>
      <c r="D55" s="44" t="s">
        <v>38</v>
      </c>
      <c r="E55" s="102" t="s">
        <v>56</v>
      </c>
      <c r="F55" s="34"/>
      <c r="G55" s="76"/>
      <c r="H55" s="19" t="str">
        <f>IF(A55=0,H54,INDEX(調査対象選定!A:A,MATCH(A55,調査対象選定!B:B,0)))</f>
        <v>○</v>
      </c>
    </row>
    <row r="56" spans="1:8" s="19" customFormat="1" ht="32.4" customHeight="1">
      <c r="A56" s="126" t="s">
        <v>57</v>
      </c>
      <c r="B56" s="127" t="s">
        <v>195</v>
      </c>
      <c r="C56" s="4" t="s">
        <v>167</v>
      </c>
      <c r="D56" s="128" t="s">
        <v>193</v>
      </c>
      <c r="E56" s="127" t="s">
        <v>194</v>
      </c>
      <c r="F56" s="40"/>
      <c r="G56" s="41"/>
    </row>
    <row r="57" spans="1:8" s="19" customFormat="1" ht="163.19999999999999" customHeight="1">
      <c r="A57" s="129"/>
      <c r="B57" s="130" t="s">
        <v>196</v>
      </c>
      <c r="C57" s="5" t="s">
        <v>7</v>
      </c>
      <c r="D57" s="131" t="s">
        <v>38</v>
      </c>
      <c r="E57" s="99" t="s">
        <v>56</v>
      </c>
      <c r="F57" s="40"/>
      <c r="G57" s="41"/>
      <c r="H57" s="19" t="str">
        <f>IF(A56=0,H55,INDEX(調査対象選定!A:A,MATCH(A56,調査対象選定!B:B,0)))</f>
        <v>○</v>
      </c>
    </row>
    <row r="58" spans="1:8" s="19" customFormat="1" ht="32.4" customHeight="1">
      <c r="A58" s="62" t="s">
        <v>26</v>
      </c>
      <c r="B58" s="78" t="s">
        <v>180</v>
      </c>
      <c r="C58" s="9" t="s">
        <v>7</v>
      </c>
      <c r="D58" s="64" t="s">
        <v>2</v>
      </c>
      <c r="E58" s="79"/>
      <c r="F58" s="66"/>
      <c r="G58" s="67"/>
      <c r="H58" s="19" t="str">
        <f>IF(A58=0,H57,INDEX(調査対象選定!A:A,MATCH(A58,調査対象選定!B:B,0)))</f>
        <v>○</v>
      </c>
    </row>
    <row r="59" spans="1:8" s="19" customFormat="1" ht="32.4" customHeight="1">
      <c r="A59" s="119"/>
      <c r="B59" s="132" t="s">
        <v>181</v>
      </c>
      <c r="C59" s="7" t="s">
        <v>7</v>
      </c>
      <c r="D59" s="82" t="s">
        <v>2</v>
      </c>
      <c r="E59" s="53" t="s">
        <v>27</v>
      </c>
      <c r="F59" s="54"/>
      <c r="G59" s="55"/>
      <c r="H59" s="19" t="str">
        <f>IF(A59=0,H58,INDEX(調査対象選定!A:A,MATCH(A59,調査対象選定!B:B,0)))</f>
        <v>○</v>
      </c>
    </row>
    <row r="60" spans="1:8" s="19" customFormat="1" ht="32.4" customHeight="1">
      <c r="A60" s="119"/>
      <c r="B60" s="132" t="s">
        <v>182</v>
      </c>
      <c r="C60" s="7" t="s">
        <v>7</v>
      </c>
      <c r="D60" s="82" t="s">
        <v>2</v>
      </c>
      <c r="E60" s="53"/>
      <c r="F60" s="54"/>
      <c r="G60" s="55"/>
      <c r="H60" s="19" t="str">
        <f>IF(A60=0,H59,INDEX(調査対象選定!A:A,MATCH(A60,調査対象選定!B:B,0)))</f>
        <v>○</v>
      </c>
    </row>
    <row r="61" spans="1:8" s="19" customFormat="1" ht="53.4" customHeight="1">
      <c r="A61" s="119"/>
      <c r="B61" s="132" t="s">
        <v>183</v>
      </c>
      <c r="C61" s="7" t="s">
        <v>7</v>
      </c>
      <c r="D61" s="82" t="s">
        <v>9</v>
      </c>
      <c r="E61" s="53" t="s">
        <v>20</v>
      </c>
      <c r="F61" s="54"/>
      <c r="G61" s="55"/>
      <c r="H61" s="19" t="str">
        <f>IF(A61=0,H60,INDEX(調査対象選定!A:A,MATCH(A61,調査対象選定!B:B,0)))</f>
        <v>○</v>
      </c>
    </row>
    <row r="62" spans="1:8" s="19" customFormat="1" ht="70.2" customHeight="1">
      <c r="A62" s="119"/>
      <c r="B62" s="81" t="s">
        <v>184</v>
      </c>
      <c r="C62" s="7" t="s">
        <v>7</v>
      </c>
      <c r="D62" s="82" t="s">
        <v>9</v>
      </c>
      <c r="E62" s="53" t="s">
        <v>20</v>
      </c>
      <c r="F62" s="54"/>
      <c r="G62" s="55"/>
      <c r="H62" s="19" t="str">
        <f>IF(A62=0,H61,INDEX(調査対象選定!A:A,MATCH(A62,調査対象選定!B:B,0)))</f>
        <v>○</v>
      </c>
    </row>
    <row r="63" spans="1:8" s="19" customFormat="1" ht="188.4" customHeight="1">
      <c r="A63" s="119"/>
      <c r="B63" s="81" t="s">
        <v>185</v>
      </c>
      <c r="C63" s="7" t="s">
        <v>7</v>
      </c>
      <c r="D63" s="82" t="s">
        <v>9</v>
      </c>
      <c r="E63" s="53"/>
      <c r="F63" s="54"/>
      <c r="G63" s="55"/>
      <c r="H63" s="19" t="str">
        <f>IF(A63=0,H62,INDEX(調査対象選定!A:A,MATCH(A63,調査対象選定!B:B,0)))</f>
        <v>○</v>
      </c>
    </row>
    <row r="64" spans="1:8" s="19" customFormat="1" ht="32.4" customHeight="1">
      <c r="A64" s="119"/>
      <c r="B64" s="81" t="s">
        <v>186</v>
      </c>
      <c r="C64" s="7" t="s">
        <v>7</v>
      </c>
      <c r="D64" s="82" t="s">
        <v>9</v>
      </c>
      <c r="E64" s="53"/>
      <c r="F64" s="54"/>
      <c r="G64" s="55"/>
      <c r="H64" s="19" t="str">
        <f>IF(A64=0,H63,INDEX(調査対象選定!A:A,MATCH(A64,調査対象選定!B:B,0)))</f>
        <v>○</v>
      </c>
    </row>
    <row r="65" spans="1:8" ht="32.4" customHeight="1">
      <c r="A65" s="68"/>
      <c r="B65" s="121" t="s">
        <v>105</v>
      </c>
      <c r="C65" s="10" t="s">
        <v>7</v>
      </c>
      <c r="D65" s="85" t="s">
        <v>21</v>
      </c>
      <c r="E65" s="122"/>
      <c r="F65" s="72"/>
      <c r="G65" s="73"/>
      <c r="H65" s="19" t="str">
        <f>IF(A65=0,H64,INDEX(調査対象選定!A:A,MATCH(A65,調査対象選定!B:B,0)))</f>
        <v>○</v>
      </c>
    </row>
    <row r="66" spans="1:8" ht="32.4" customHeight="1">
      <c r="A66" s="103" t="s">
        <v>58</v>
      </c>
      <c r="B66" s="104" t="s">
        <v>77</v>
      </c>
      <c r="C66" s="6" t="s">
        <v>7</v>
      </c>
      <c r="D66" s="47" t="s">
        <v>59</v>
      </c>
      <c r="E66" s="97"/>
      <c r="F66" s="49"/>
      <c r="G66" s="50"/>
      <c r="H66" s="19" t="str">
        <f>IF(A66=0,H65,INDEX(調査対象選定!A:A,MATCH(A66,調査対象選定!B:B,0)))</f>
        <v>○</v>
      </c>
    </row>
    <row r="67" spans="1:8" ht="53.4" customHeight="1">
      <c r="A67" s="110"/>
      <c r="B67" s="111" t="s">
        <v>78</v>
      </c>
      <c r="C67" s="8" t="s">
        <v>7</v>
      </c>
      <c r="D67" s="58" t="s">
        <v>60</v>
      </c>
      <c r="E67" s="112"/>
      <c r="F67" s="60"/>
      <c r="G67" s="61"/>
      <c r="H67" s="19" t="str">
        <f>IF(A67=0,H66,INDEX(調査対象選定!A:A,MATCH(A67,調査対象選定!B:B,0)))</f>
        <v>○</v>
      </c>
    </row>
    <row r="68" spans="1:8" ht="32.4" customHeight="1">
      <c r="A68" s="133" t="s">
        <v>28</v>
      </c>
      <c r="B68" s="78" t="s">
        <v>111</v>
      </c>
      <c r="C68" s="9" t="s">
        <v>7</v>
      </c>
      <c r="D68" s="64" t="s">
        <v>9</v>
      </c>
      <c r="E68" s="79"/>
      <c r="F68" s="66"/>
      <c r="G68" s="67"/>
      <c r="H68" s="19" t="str">
        <f>IF(A68=0,H67,INDEX(調査対象選定!A:A,MATCH(A68,調査対象選定!B:B,0)))</f>
        <v>○</v>
      </c>
    </row>
    <row r="69" spans="1:8" ht="32.4" customHeight="1">
      <c r="A69" s="134"/>
      <c r="B69" s="75" t="s">
        <v>112</v>
      </c>
      <c r="C69" s="8" t="s">
        <v>7</v>
      </c>
      <c r="D69" s="135" t="s">
        <v>9</v>
      </c>
      <c r="E69" s="59"/>
      <c r="F69" s="60"/>
      <c r="G69" s="61"/>
      <c r="H69" s="19" t="str">
        <f>IF(A69=0,H68,INDEX(調査対象選定!A:A,MATCH(A69,調査対象選定!B:B,0)))</f>
        <v>○</v>
      </c>
    </row>
    <row r="70" spans="1:8" s="140" customFormat="1" ht="32.4" customHeight="1">
      <c r="A70" s="136" t="s">
        <v>65</v>
      </c>
      <c r="B70" s="104" t="s">
        <v>66</v>
      </c>
      <c r="C70" s="9" t="s">
        <v>7</v>
      </c>
      <c r="D70" s="137" t="s">
        <v>67</v>
      </c>
      <c r="E70" s="118"/>
      <c r="F70" s="138"/>
      <c r="G70" s="139"/>
      <c r="H70" s="19" t="str">
        <f>IF(A70=0,H69,INDEX(調査対象選定!A:A,MATCH(A70,調査対象選定!B:B,0)))</f>
        <v>○</v>
      </c>
    </row>
    <row r="71" spans="1:8" ht="32.4" customHeight="1">
      <c r="A71" s="141"/>
      <c r="B71" s="111" t="s">
        <v>68</v>
      </c>
      <c r="C71" s="10" t="s">
        <v>7</v>
      </c>
      <c r="D71" s="142"/>
      <c r="E71" s="86"/>
      <c r="F71" s="72"/>
      <c r="G71" s="73"/>
      <c r="H71" s="19" t="str">
        <f>IF(A71=0,H70,INDEX(調査対象選定!A:A,MATCH(A71,調査対象選定!B:B,0)))</f>
        <v>○</v>
      </c>
    </row>
    <row r="72" spans="1:8" ht="54" customHeight="1">
      <c r="A72" s="143" t="s">
        <v>61</v>
      </c>
      <c r="B72" s="104" t="s">
        <v>80</v>
      </c>
      <c r="C72" s="6" t="s">
        <v>7</v>
      </c>
      <c r="D72" s="47" t="s">
        <v>53</v>
      </c>
      <c r="E72" s="97"/>
      <c r="F72" s="49"/>
      <c r="G72" s="50"/>
      <c r="H72" s="19" t="str">
        <f>IF(A72=0,H71,INDEX(調査対象選定!A:A,MATCH(A72,調査対象選定!B:B,0)))</f>
        <v>○</v>
      </c>
    </row>
    <row r="73" spans="1:8" ht="32.4" customHeight="1">
      <c r="A73" s="144"/>
      <c r="B73" s="84" t="s">
        <v>62</v>
      </c>
      <c r="C73" s="8" t="s">
        <v>7</v>
      </c>
      <c r="D73" s="58" t="s">
        <v>38</v>
      </c>
      <c r="E73" s="112" t="s">
        <v>63</v>
      </c>
      <c r="F73" s="60"/>
      <c r="G73" s="61"/>
      <c r="H73" s="19" t="str">
        <f>IF(A73=0,H72,INDEX(調査対象選定!A:A,MATCH(A73,調査対象選定!B:B,0)))</f>
        <v>○</v>
      </c>
    </row>
    <row r="74" spans="1:8" ht="53.4" customHeight="1">
      <c r="A74" s="145" t="s">
        <v>64</v>
      </c>
      <c r="B74" s="104" t="s">
        <v>197</v>
      </c>
      <c r="C74" s="9" t="s">
        <v>167</v>
      </c>
      <c r="D74" s="113" t="s">
        <v>53</v>
      </c>
      <c r="E74" s="118"/>
      <c r="F74" s="66"/>
      <c r="G74" s="67"/>
      <c r="H74" s="19" t="str">
        <f>IF(A74=0,H73,INDEX(調査対象選定!A:A,MATCH(A74,調査対象選定!B:B,0)))</f>
        <v>○</v>
      </c>
    </row>
    <row r="75" spans="1:8" ht="32.4" customHeight="1">
      <c r="A75" s="146"/>
      <c r="B75" s="84" t="s">
        <v>62</v>
      </c>
      <c r="C75" s="10" t="s">
        <v>167</v>
      </c>
      <c r="D75" s="85" t="s">
        <v>38</v>
      </c>
      <c r="E75" s="86" t="s">
        <v>63</v>
      </c>
      <c r="F75" s="72"/>
      <c r="G75" s="73"/>
      <c r="H75" s="19" t="str">
        <f>IF(A75=0,H74,INDEX(調査対象選定!A:A,MATCH(A75,調査対象選定!B:B,0)))</f>
        <v>○</v>
      </c>
    </row>
    <row r="76" spans="1:8" ht="32.4" customHeight="1">
      <c r="A76" s="147" t="s">
        <v>6</v>
      </c>
      <c r="B76" s="78" t="s">
        <v>113</v>
      </c>
      <c r="C76" s="6" t="s">
        <v>167</v>
      </c>
      <c r="D76" s="123" t="s">
        <v>9</v>
      </c>
      <c r="E76" s="48"/>
      <c r="F76" s="49"/>
      <c r="G76" s="50"/>
      <c r="H76" s="19" t="str">
        <f>IF(A76=0,H75,INDEX(調査対象選定!A:A,MATCH(A76,調査対象選定!B:B,0)))</f>
        <v>○</v>
      </c>
    </row>
    <row r="77" spans="1:8" ht="32.4" customHeight="1">
      <c r="A77" s="148"/>
      <c r="B77" s="81" t="s">
        <v>114</v>
      </c>
      <c r="C77" s="7" t="s">
        <v>7</v>
      </c>
      <c r="D77" s="82" t="s">
        <v>9</v>
      </c>
      <c r="E77" s="53"/>
      <c r="F77" s="54"/>
      <c r="G77" s="55"/>
      <c r="H77" s="19" t="str">
        <f>IF(A77=0,H76,INDEX(調査対象選定!A:A,MATCH(A77,調査対象選定!B:B,0)))</f>
        <v>○</v>
      </c>
    </row>
    <row r="78" spans="1:8" ht="32.4" customHeight="1">
      <c r="A78" s="148"/>
      <c r="B78" s="81" t="s">
        <v>115</v>
      </c>
      <c r="C78" s="7" t="s">
        <v>7</v>
      </c>
      <c r="D78" s="82" t="s">
        <v>2</v>
      </c>
      <c r="E78" s="53"/>
      <c r="F78" s="54"/>
      <c r="G78" s="55"/>
      <c r="H78" s="19" t="str">
        <f>IF(A78=0,H77,INDEX(調査対象選定!A:A,MATCH(A78,調査対象選定!B:B,0)))</f>
        <v>○</v>
      </c>
    </row>
    <row r="79" spans="1:8" ht="32.4" customHeight="1">
      <c r="A79" s="149"/>
      <c r="B79" s="121" t="s">
        <v>116</v>
      </c>
      <c r="C79" s="8" t="s">
        <v>7</v>
      </c>
      <c r="D79" s="135" t="s">
        <v>21</v>
      </c>
      <c r="E79" s="59"/>
      <c r="F79" s="60"/>
      <c r="G79" s="61"/>
      <c r="H79" s="19" t="str">
        <f>IF(A79=0,H78,INDEX(調査対象選定!A:A,MATCH(A79,調査対象選定!B:B,0)))</f>
        <v>○</v>
      </c>
    </row>
    <row r="80" spans="1:8" ht="46.2" customHeight="1">
      <c r="A80" s="133" t="s">
        <v>4</v>
      </c>
      <c r="B80" s="78" t="s">
        <v>117</v>
      </c>
      <c r="C80" s="9" t="s">
        <v>7</v>
      </c>
      <c r="D80" s="64" t="s">
        <v>9</v>
      </c>
      <c r="E80" s="79"/>
      <c r="F80" s="66"/>
      <c r="G80" s="67"/>
      <c r="H80" s="19" t="str">
        <f>IF(A80=0,H79,INDEX(調査対象選定!A:A,MATCH(A80,調査対象選定!B:B,0)))</f>
        <v>○</v>
      </c>
    </row>
    <row r="81" spans="1:8" ht="50.4" customHeight="1">
      <c r="A81" s="134"/>
      <c r="B81" s="81" t="s">
        <v>118</v>
      </c>
      <c r="C81" s="7" t="s">
        <v>7</v>
      </c>
      <c r="D81" s="82" t="s">
        <v>9</v>
      </c>
      <c r="E81" s="53"/>
      <c r="F81" s="54"/>
      <c r="G81" s="55"/>
      <c r="H81" s="19" t="str">
        <f>IF(A81=0,H80,INDEX(調査対象選定!A:A,MATCH(A81,調査対象選定!B:B,0)))</f>
        <v>○</v>
      </c>
    </row>
    <row r="82" spans="1:8" ht="32.4" customHeight="1">
      <c r="A82" s="134"/>
      <c r="B82" s="81" t="s">
        <v>119</v>
      </c>
      <c r="C82" s="7" t="s">
        <v>7</v>
      </c>
      <c r="D82" s="82" t="s">
        <v>9</v>
      </c>
      <c r="E82" s="53" t="s">
        <v>27</v>
      </c>
      <c r="F82" s="54"/>
      <c r="G82" s="55"/>
      <c r="H82" s="19" t="str">
        <f>IF(A82=0,H81,INDEX(調査対象選定!A:A,MATCH(A82,調査対象選定!B:B,0)))</f>
        <v>○</v>
      </c>
    </row>
    <row r="83" spans="1:8" ht="32.4" customHeight="1">
      <c r="A83" s="150"/>
      <c r="B83" s="121" t="s">
        <v>100</v>
      </c>
      <c r="C83" s="10" t="s">
        <v>7</v>
      </c>
      <c r="D83" s="70" t="s">
        <v>9</v>
      </c>
      <c r="E83" s="122"/>
      <c r="F83" s="72"/>
      <c r="G83" s="73"/>
      <c r="H83" s="19" t="str">
        <f>IF(A83=0,H82,INDEX(調査対象選定!A:A,MATCH(A83,調査対象選定!B:B,0)))</f>
        <v>○</v>
      </c>
    </row>
    <row r="84" spans="1:8" ht="51.6" customHeight="1">
      <c r="A84" s="87" t="s">
        <v>29</v>
      </c>
      <c r="B84" s="88" t="s">
        <v>120</v>
      </c>
      <c r="C84" s="6" t="s">
        <v>7</v>
      </c>
      <c r="D84" s="47" t="s">
        <v>2</v>
      </c>
      <c r="E84" s="97"/>
      <c r="F84" s="49"/>
      <c r="G84" s="50"/>
      <c r="H84" s="19" t="str">
        <f>IF(A84=0,H83,INDEX(調査対象選定!A:A,MATCH(A84,調査対象選定!B:B,0)))</f>
        <v>○</v>
      </c>
    </row>
    <row r="85" spans="1:8" ht="52.2" customHeight="1">
      <c r="A85" s="90"/>
      <c r="B85" s="91" t="s">
        <v>121</v>
      </c>
      <c r="C85" s="7" t="s">
        <v>7</v>
      </c>
      <c r="D85" s="52" t="s">
        <v>30</v>
      </c>
      <c r="E85" s="109"/>
      <c r="F85" s="54"/>
      <c r="G85" s="55"/>
      <c r="H85" s="19" t="str">
        <f>IF(A85=0,H84,INDEX(調査対象選定!A:A,MATCH(A85,調査対象選定!B:B,0)))</f>
        <v>○</v>
      </c>
    </row>
    <row r="86" spans="1:8" ht="46.2" customHeight="1">
      <c r="A86" s="90"/>
      <c r="B86" s="151" t="s">
        <v>122</v>
      </c>
      <c r="C86" s="7" t="s">
        <v>7</v>
      </c>
      <c r="D86" s="52" t="s">
        <v>30</v>
      </c>
      <c r="E86" s="109"/>
      <c r="F86" s="54"/>
      <c r="G86" s="55"/>
      <c r="H86" s="19" t="str">
        <f>IF(A86=0,H85,INDEX(調査対象選定!A:A,MATCH(A86,調査対象選定!B:B,0)))</f>
        <v>○</v>
      </c>
    </row>
    <row r="87" spans="1:8" ht="52.8" customHeight="1">
      <c r="A87" s="90"/>
      <c r="B87" s="115" t="s">
        <v>123</v>
      </c>
      <c r="C87" s="7" t="s">
        <v>7</v>
      </c>
      <c r="D87" s="52" t="s">
        <v>30</v>
      </c>
      <c r="E87" s="109"/>
      <c r="F87" s="54"/>
      <c r="G87" s="55"/>
      <c r="H87" s="19" t="str">
        <f>IF(A87=0,H86,INDEX(調査対象選定!A:A,MATCH(A87,調査対象選定!B:B,0)))</f>
        <v>○</v>
      </c>
    </row>
    <row r="88" spans="1:8" ht="32.4" customHeight="1">
      <c r="A88" s="90"/>
      <c r="B88" s="91" t="s">
        <v>124</v>
      </c>
      <c r="C88" s="7" t="s">
        <v>7</v>
      </c>
      <c r="D88" s="52" t="s">
        <v>9</v>
      </c>
      <c r="E88" s="109" t="s">
        <v>31</v>
      </c>
      <c r="F88" s="54"/>
      <c r="G88" s="55"/>
      <c r="H88" s="19" t="str">
        <f>IF(A88=0,H87,INDEX(調査対象選定!A:A,MATCH(A88,調査対象選定!B:B,0)))</f>
        <v>○</v>
      </c>
    </row>
    <row r="89" spans="1:8" ht="32.4" customHeight="1">
      <c r="A89" s="90"/>
      <c r="B89" s="94" t="s">
        <v>125</v>
      </c>
      <c r="C89" s="8" t="s">
        <v>7</v>
      </c>
      <c r="D89" s="58" t="s">
        <v>9</v>
      </c>
      <c r="E89" s="112" t="s">
        <v>32</v>
      </c>
      <c r="F89" s="60"/>
      <c r="G89" s="61"/>
      <c r="H89" s="19"/>
    </row>
    <row r="90" spans="1:8" ht="32.4" customHeight="1">
      <c r="A90" s="93"/>
      <c r="B90" s="152" t="s">
        <v>198</v>
      </c>
      <c r="C90" s="11" t="s">
        <v>199</v>
      </c>
      <c r="D90" s="153" t="s">
        <v>200</v>
      </c>
      <c r="E90" s="154" t="s">
        <v>201</v>
      </c>
      <c r="F90" s="60"/>
      <c r="G90" s="61"/>
      <c r="H90" s="19" t="str">
        <f>IF(A90=0,H88,INDEX(調査対象選定!A:A,MATCH(A90,調査対象選定!B:B,0)))</f>
        <v>○</v>
      </c>
    </row>
    <row r="91" spans="1:8" ht="58.8" customHeight="1">
      <c r="A91" s="87" t="s">
        <v>33</v>
      </c>
      <c r="B91" s="88" t="s">
        <v>120</v>
      </c>
      <c r="C91" s="9" t="s">
        <v>7</v>
      </c>
      <c r="D91" s="113" t="s">
        <v>2</v>
      </c>
      <c r="E91" s="118"/>
      <c r="F91" s="66"/>
      <c r="G91" s="67"/>
      <c r="H91" s="19" t="str">
        <f>IF(A91=0,H90,INDEX(調査対象選定!A:A,MATCH(A91,調査対象選定!B:B,0)))</f>
        <v>○</v>
      </c>
    </row>
    <row r="92" spans="1:8" ht="48" customHeight="1">
      <c r="A92" s="90"/>
      <c r="B92" s="91" t="s">
        <v>121</v>
      </c>
      <c r="C92" s="7" t="s">
        <v>7</v>
      </c>
      <c r="D92" s="52" t="s">
        <v>2</v>
      </c>
      <c r="E92" s="109"/>
      <c r="F92" s="54"/>
      <c r="G92" s="55"/>
      <c r="H92" s="19" t="str">
        <f>IF(A92=0,H91,INDEX(調査対象選定!A:A,MATCH(A92,調査対象選定!B:B,0)))</f>
        <v>○</v>
      </c>
    </row>
    <row r="93" spans="1:8" ht="48" customHeight="1">
      <c r="A93" s="90"/>
      <c r="B93" s="115" t="s">
        <v>126</v>
      </c>
      <c r="C93" s="7" t="s">
        <v>7</v>
      </c>
      <c r="D93" s="52" t="s">
        <v>2</v>
      </c>
      <c r="E93" s="109"/>
      <c r="F93" s="54"/>
      <c r="G93" s="55"/>
      <c r="H93" s="19" t="str">
        <f>IF(A93=0,H92,INDEX(調査対象選定!A:A,MATCH(A93,調査対象選定!B:B,0)))</f>
        <v>○</v>
      </c>
    </row>
    <row r="94" spans="1:8" ht="41.4" customHeight="1">
      <c r="A94" s="90"/>
      <c r="B94" s="155" t="s">
        <v>127</v>
      </c>
      <c r="C94" s="7" t="s">
        <v>7</v>
      </c>
      <c r="D94" s="52" t="s">
        <v>2</v>
      </c>
      <c r="E94" s="109"/>
      <c r="F94" s="54"/>
      <c r="G94" s="55"/>
      <c r="H94" s="19" t="str">
        <f>IF(A94=0,H93,INDEX(調査対象選定!A:A,MATCH(A94,調査対象選定!B:B,0)))</f>
        <v>○</v>
      </c>
    </row>
    <row r="95" spans="1:8" ht="32.4" customHeight="1">
      <c r="A95" s="90"/>
      <c r="B95" s="91" t="s">
        <v>128</v>
      </c>
      <c r="C95" s="7" t="s">
        <v>7</v>
      </c>
      <c r="D95" s="52" t="s">
        <v>9</v>
      </c>
      <c r="E95" s="109" t="s">
        <v>31</v>
      </c>
      <c r="F95" s="54"/>
      <c r="G95" s="55"/>
      <c r="H95" s="19" t="str">
        <f>IF(A95=0,H94,INDEX(調査対象選定!A:A,MATCH(A95,調査対象選定!B:B,0)))</f>
        <v>○</v>
      </c>
    </row>
    <row r="96" spans="1:8" ht="32.4" customHeight="1">
      <c r="A96" s="90"/>
      <c r="B96" s="156" t="s">
        <v>129</v>
      </c>
      <c r="C96" s="8" t="s">
        <v>7</v>
      </c>
      <c r="D96" s="58" t="s">
        <v>9</v>
      </c>
      <c r="E96" s="157" t="s">
        <v>32</v>
      </c>
      <c r="F96" s="60"/>
      <c r="G96" s="61"/>
      <c r="H96" s="19"/>
    </row>
    <row r="97" spans="1:8" ht="32.4" customHeight="1">
      <c r="A97" s="93"/>
      <c r="B97" s="158" t="s">
        <v>202</v>
      </c>
      <c r="C97" s="11" t="s">
        <v>199</v>
      </c>
      <c r="D97" s="159" t="s">
        <v>200</v>
      </c>
      <c r="E97" s="160" t="s">
        <v>201</v>
      </c>
      <c r="F97" s="72"/>
      <c r="G97" s="73"/>
      <c r="H97" s="19" t="str">
        <f>IF(A97=0,H95,INDEX(調査対象選定!A:A,MATCH(A97,調査対象選定!B:B,0)))</f>
        <v>○</v>
      </c>
    </row>
    <row r="98" spans="1:8" ht="79.8" customHeight="1">
      <c r="A98" s="136" t="s">
        <v>69</v>
      </c>
      <c r="B98" s="161" t="s">
        <v>130</v>
      </c>
      <c r="C98" s="6" t="s">
        <v>7</v>
      </c>
      <c r="D98" s="47" t="s">
        <v>37</v>
      </c>
      <c r="E98" s="97" t="s">
        <v>203</v>
      </c>
      <c r="F98" s="49"/>
      <c r="G98" s="50"/>
      <c r="H98" s="19" t="str">
        <f>IF(A98=0,H97,INDEX(調査対象選定!A:A,MATCH(A98,調査対象選定!B:B,0)))</f>
        <v>○</v>
      </c>
    </row>
    <row r="99" spans="1:8" ht="80.400000000000006" customHeight="1">
      <c r="A99" s="162"/>
      <c r="B99" s="163" t="s">
        <v>70</v>
      </c>
      <c r="C99" s="7" t="s">
        <v>7</v>
      </c>
      <c r="D99" s="52" t="s">
        <v>39</v>
      </c>
      <c r="E99" s="109"/>
      <c r="F99" s="54"/>
      <c r="G99" s="55"/>
      <c r="H99" s="19" t="str">
        <f>IF(A99=0,H98,INDEX(調査対象選定!A:A,MATCH(A99,調査対象選定!B:B,0)))</f>
        <v>○</v>
      </c>
    </row>
    <row r="100" spans="1:8" ht="76.2" customHeight="1">
      <c r="A100" s="162"/>
      <c r="B100" s="163" t="s">
        <v>71</v>
      </c>
      <c r="C100" s="7" t="s">
        <v>7</v>
      </c>
      <c r="D100" s="52" t="s">
        <v>39</v>
      </c>
      <c r="E100" s="109"/>
      <c r="F100" s="54"/>
      <c r="G100" s="55"/>
      <c r="H100" s="19" t="str">
        <f>IF(A100=0,H99,INDEX(調査対象選定!A:A,MATCH(A100,調査対象選定!B:B,0)))</f>
        <v>○</v>
      </c>
    </row>
    <row r="101" spans="1:8" ht="46.2" customHeight="1">
      <c r="A101" s="162"/>
      <c r="B101" s="163" t="s">
        <v>72</v>
      </c>
      <c r="C101" s="7" t="s">
        <v>167</v>
      </c>
      <c r="D101" s="52" t="s">
        <v>39</v>
      </c>
      <c r="E101" s="109"/>
      <c r="F101" s="54"/>
      <c r="G101" s="55"/>
      <c r="H101" s="19" t="str">
        <f>IF(A101=0,H100,INDEX(調査対象選定!A:A,MATCH(A101,調査対象選定!B:B,0)))</f>
        <v>○</v>
      </c>
    </row>
    <row r="102" spans="1:8" ht="144.6" customHeight="1">
      <c r="A102" s="162"/>
      <c r="B102" s="163" t="s">
        <v>73</v>
      </c>
      <c r="C102" s="7" t="s">
        <v>7</v>
      </c>
      <c r="D102" s="52" t="s">
        <v>60</v>
      </c>
      <c r="E102" s="109" t="s">
        <v>74</v>
      </c>
      <c r="F102" s="54"/>
      <c r="G102" s="55"/>
      <c r="H102" s="19" t="str">
        <f>IF(A102=0,H101,INDEX(調査対象選定!A:A,MATCH(A102,調査対象選定!B:B,0)))</f>
        <v>○</v>
      </c>
    </row>
    <row r="103" spans="1:8" ht="32.4" customHeight="1">
      <c r="A103" s="162"/>
      <c r="B103" s="163" t="s">
        <v>75</v>
      </c>
      <c r="C103" s="7" t="s">
        <v>7</v>
      </c>
      <c r="D103" s="52" t="s">
        <v>37</v>
      </c>
      <c r="E103" s="109" t="s">
        <v>204</v>
      </c>
      <c r="F103" s="54"/>
      <c r="G103" s="55"/>
      <c r="H103" s="19" t="str">
        <f>IF(A103=0,H102,INDEX(調査対象選定!A:A,MATCH(A103,調査対象選定!B:B,0)))</f>
        <v>○</v>
      </c>
    </row>
    <row r="104" spans="1:8" ht="32.4" customHeight="1">
      <c r="A104" s="141"/>
      <c r="B104" s="84" t="s">
        <v>76</v>
      </c>
      <c r="C104" s="8" t="s">
        <v>7</v>
      </c>
      <c r="D104" s="58" t="s">
        <v>38</v>
      </c>
      <c r="E104" s="112"/>
      <c r="F104" s="60"/>
      <c r="G104" s="61"/>
      <c r="H104" s="19" t="str">
        <f>IF(A104=0,H103,INDEX(調査対象選定!A:A,MATCH(A104,調査対象選定!B:B,0)))</f>
        <v>○</v>
      </c>
    </row>
    <row r="105" spans="1:8" ht="32.4" customHeight="1">
      <c r="A105" s="164" t="s">
        <v>34</v>
      </c>
      <c r="B105" s="88" t="s">
        <v>131</v>
      </c>
      <c r="C105" s="9" t="s">
        <v>7</v>
      </c>
      <c r="D105" s="113" t="s">
        <v>2</v>
      </c>
      <c r="E105" s="118"/>
      <c r="F105" s="66"/>
      <c r="G105" s="67"/>
      <c r="H105" s="19" t="str">
        <f>IF(A105=0,H104,INDEX(調査対象選定!A:A,MATCH(A105,調査対象選定!B:B,0)))</f>
        <v>○</v>
      </c>
    </row>
    <row r="106" spans="1:8" ht="32.4" customHeight="1">
      <c r="A106" s="165"/>
      <c r="B106" s="91" t="s">
        <v>132</v>
      </c>
      <c r="C106" s="7" t="s">
        <v>7</v>
      </c>
      <c r="D106" s="52" t="s">
        <v>2</v>
      </c>
      <c r="E106" s="109"/>
      <c r="F106" s="54"/>
      <c r="G106" s="55"/>
      <c r="H106" s="19" t="str">
        <f>IF(A106=0,H105,INDEX(調査対象選定!A:A,MATCH(A106,調査対象選定!B:B,0)))</f>
        <v>○</v>
      </c>
    </row>
    <row r="107" spans="1:8" ht="32.4" customHeight="1">
      <c r="A107" s="165"/>
      <c r="B107" s="91" t="s">
        <v>133</v>
      </c>
      <c r="C107" s="7" t="s">
        <v>7</v>
      </c>
      <c r="D107" s="52" t="s">
        <v>2</v>
      </c>
      <c r="E107" s="109"/>
      <c r="F107" s="54"/>
      <c r="G107" s="55"/>
      <c r="H107" s="19" t="str">
        <f>IF(A107=0,H106,INDEX(調査対象選定!A:A,MATCH(A107,調査対象選定!B:B,0)))</f>
        <v>○</v>
      </c>
    </row>
    <row r="108" spans="1:8" ht="32.4" customHeight="1">
      <c r="A108" s="166"/>
      <c r="B108" s="94" t="s">
        <v>134</v>
      </c>
      <c r="C108" s="10" t="s">
        <v>7</v>
      </c>
      <c r="D108" s="85" t="s">
        <v>2</v>
      </c>
      <c r="E108" s="86"/>
      <c r="F108" s="72"/>
      <c r="G108" s="73"/>
      <c r="H108" s="19" t="str">
        <f>IF(A108=0,H107,INDEX(調査対象選定!A:A,MATCH(A108,調査対象選定!B:B,0)))</f>
        <v>○</v>
      </c>
    </row>
    <row r="109" spans="1:8" ht="32.4" customHeight="1">
      <c r="A109" s="87" t="s">
        <v>35</v>
      </c>
      <c r="B109" s="88" t="s">
        <v>135</v>
      </c>
      <c r="C109" s="6" t="s">
        <v>167</v>
      </c>
      <c r="D109" s="47" t="s">
        <v>2</v>
      </c>
      <c r="E109" s="97"/>
      <c r="F109" s="49"/>
      <c r="G109" s="50"/>
      <c r="H109" s="19" t="str">
        <f>IF(A109=0,H108,INDEX(調査対象選定!A:A,MATCH(A109,調査対象選定!B:B,0)))</f>
        <v>○</v>
      </c>
    </row>
    <row r="110" spans="1:8" ht="32.4" customHeight="1">
      <c r="A110" s="90"/>
      <c r="B110" s="91" t="s">
        <v>132</v>
      </c>
      <c r="C110" s="7" t="s">
        <v>7</v>
      </c>
      <c r="D110" s="52" t="s">
        <v>2</v>
      </c>
      <c r="E110" s="167" t="s">
        <v>205</v>
      </c>
      <c r="F110" s="54"/>
      <c r="G110" s="55"/>
      <c r="H110" s="19" t="str">
        <f>IF(A110=0,H109,INDEX(調査対象選定!A:A,MATCH(A110,調査対象選定!B:B,0)))</f>
        <v>○</v>
      </c>
    </row>
    <row r="111" spans="1:8" ht="32.4" customHeight="1">
      <c r="A111" s="90"/>
      <c r="B111" s="91" t="s">
        <v>136</v>
      </c>
      <c r="C111" s="7" t="s">
        <v>7</v>
      </c>
      <c r="D111" s="52" t="s">
        <v>2</v>
      </c>
      <c r="E111" s="167"/>
      <c r="F111" s="54"/>
      <c r="G111" s="55"/>
      <c r="H111" s="19" t="str">
        <f>IF(A111=0,H110,INDEX(調査対象選定!A:A,MATCH(A111,調査対象選定!B:B,0)))</f>
        <v>○</v>
      </c>
    </row>
    <row r="112" spans="1:8" ht="32.4" customHeight="1">
      <c r="A112" s="93"/>
      <c r="B112" s="94" t="s">
        <v>137</v>
      </c>
      <c r="C112" s="10" t="s">
        <v>167</v>
      </c>
      <c r="D112" s="85" t="s">
        <v>2</v>
      </c>
      <c r="E112" s="168" t="s">
        <v>206</v>
      </c>
      <c r="F112" s="72"/>
      <c r="G112" s="73"/>
      <c r="H112" s="19" t="str">
        <f>IF(A112=0,H111,INDEX(調査対象選定!A:A,MATCH(A112,調査対象選定!B:B,0)))</f>
        <v>○</v>
      </c>
    </row>
    <row r="113" spans="1:8" ht="32.4" customHeight="1">
      <c r="A113" s="169" t="s">
        <v>148</v>
      </c>
      <c r="H113" s="19"/>
    </row>
  </sheetData>
  <sheetProtection algorithmName="SHA-512" hashValue="LUiwAQnoa0N699dZGisAM7OuA0/AV3vEznVvc/FTYcu/e1Dp24Kjn8lMzBPXYz+mcjSHnRHMKw6tNZpkM2mZEg==" saltValue="GtMqgvHDG+H06/QVI5K4KA==" spinCount="100000" sheet="1" objects="1" scenarios="1" formatCells="0" formatColumns="0" formatRows="0"/>
  <autoFilter ref="A2:H112" xr:uid="{00000000-0009-0000-0000-000000000000}"/>
  <mergeCells count="25">
    <mergeCell ref="A80:A83"/>
    <mergeCell ref="A84:A90"/>
    <mergeCell ref="A91:A97"/>
    <mergeCell ref="A56:A57"/>
    <mergeCell ref="A20:A22"/>
    <mergeCell ref="A24:A25"/>
    <mergeCell ref="A74:A75"/>
    <mergeCell ref="A70:A71"/>
    <mergeCell ref="A76:A79"/>
    <mergeCell ref="E10:E11"/>
    <mergeCell ref="D70:D71"/>
    <mergeCell ref="A109:A112"/>
    <mergeCell ref="A10:A11"/>
    <mergeCell ref="A27:A32"/>
    <mergeCell ref="A33:A37"/>
    <mergeCell ref="A66:A67"/>
    <mergeCell ref="A72:A73"/>
    <mergeCell ref="A38:A43"/>
    <mergeCell ref="A44:A47"/>
    <mergeCell ref="A48:A54"/>
    <mergeCell ref="A15:A18"/>
    <mergeCell ref="A105:A108"/>
    <mergeCell ref="A58:A65"/>
    <mergeCell ref="A68:A69"/>
    <mergeCell ref="A98:A104"/>
  </mergeCells>
  <phoneticPr fontId="20"/>
  <conditionalFormatting sqref="A5">
    <cfRule type="expression" dxfId="6" priority="18">
      <formula>AND(#REF!&lt;&gt;$L$1,#REF!=$I$1)</formula>
    </cfRule>
  </conditionalFormatting>
  <conditionalFormatting sqref="A56">
    <cfRule type="expression" dxfId="5" priority="20">
      <formula>AND($H57&lt;&gt;$L$1,$C57=$I$1)</formula>
    </cfRule>
  </conditionalFormatting>
  <conditionalFormatting sqref="A3:E4 A6:E55 B57:E57 A58:E88 A90:E95 A97:E113 A89 A96">
    <cfRule type="expression" dxfId="4" priority="5">
      <formula>AND($H3&lt;&gt;$L$1,$C3=$I$1)</formula>
    </cfRule>
  </conditionalFormatting>
  <conditionalFormatting sqref="C3:C4 C6:C55 C57:C88 C90:C95 C97:C113">
    <cfRule type="expression" dxfId="3" priority="3">
      <formula>$C3=$K$1</formula>
    </cfRule>
  </conditionalFormatting>
  <conditionalFormatting sqref="C3:D4 C6:D55 C57:D88 C90:D95 C97:D113">
    <cfRule type="expression" dxfId="2" priority="4">
      <formula>$C3=$J$1</formula>
    </cfRule>
  </conditionalFormatting>
  <conditionalFormatting sqref="D3:D4 D6:D55 D57:D88 D90:D95 D97:D113">
    <cfRule type="expression" dxfId="1" priority="2">
      <formula>$C3=$K$1</formula>
    </cfRule>
  </conditionalFormatting>
  <conditionalFormatting sqref="F3:G113">
    <cfRule type="expression" dxfId="0" priority="1">
      <formula>OR($F3=$M$1,$F3=$N$1)</formula>
    </cfRule>
  </conditionalFormatting>
  <dataValidations count="4">
    <dataValidation type="list" allowBlank="1" showInputMessage="1" sqref="F1" xr:uid="{00000000-0002-0000-0000-000000000000}">
      <formula1>$I$3</formula1>
    </dataValidation>
    <dataValidation allowBlank="1" showInputMessage="1" sqref="G1" xr:uid="{00000000-0002-0000-0000-000004000000}"/>
    <dataValidation type="list" allowBlank="1" showInputMessage="1" sqref="F3:F112" xr:uid="{00000000-0002-0000-0000-000002000000}">
      <formula1>$L$1:$P$1</formula1>
    </dataValidation>
    <dataValidation type="list" allowBlank="1" showInputMessage="1" showErrorMessage="1" sqref="C3:C112" xr:uid="{924B2DDC-492D-4ED1-AB9F-95AF74ECAF30}">
      <formula1>$I$1:$J$1</formula1>
    </dataValidation>
  </dataValidations>
  <printOptions horizontalCentered="1"/>
  <pageMargins left="0.39370078740157483" right="0.39370078740157483" top="0.39370078740157483" bottom="0.39370078740157483" header="0.19685039370078741" footer="0.19685039370078741"/>
  <pageSetup paperSize="9" scale="74" fitToHeight="0" orientation="portrait" useFirstPageNumber="1" horizontalDpi="300" verticalDpi="300" r:id="rId1"/>
  <headerFooter alignWithMargins="0">
    <oddFooter>&amp;L（自己点検シート）&amp;R&amp;10&amp;A（&amp;P/&amp;N）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workbookViewId="0">
      <pane ySplit="1" topLeftCell="A2" activePane="bottomLeft" state="frozen"/>
      <selection pane="bottomLeft" activeCell="A2" sqref="A2"/>
    </sheetView>
  </sheetViews>
  <sheetFormatPr defaultRowHeight="13.2"/>
  <cols>
    <col min="2" max="2" width="55.6640625" bestFit="1" customWidth="1"/>
  </cols>
  <sheetData>
    <row r="1" spans="1:6">
      <c r="A1" t="s">
        <v>159</v>
      </c>
      <c r="B1" t="s">
        <v>158</v>
      </c>
      <c r="C1" t="s">
        <v>157</v>
      </c>
      <c r="D1" t="s">
        <v>156</v>
      </c>
      <c r="E1" t="str">
        <f>'103訪問看護費'!L1</f>
        <v>○</v>
      </c>
      <c r="F1" s="1" t="s">
        <v>155</v>
      </c>
    </row>
    <row r="2" spans="1:6">
      <c r="A2" s="3" t="s">
        <v>166</v>
      </c>
      <c r="B2" t="s">
        <v>81</v>
      </c>
      <c r="C2">
        <f>MATCH(B2,'103訪問看護費'!A:A,0)</f>
        <v>3</v>
      </c>
      <c r="D2" s="2">
        <f t="shared" ref="D2:D35" si="0">C3-1</f>
        <v>3</v>
      </c>
      <c r="F2" s="1" t="s">
        <v>160</v>
      </c>
    </row>
    <row r="3" spans="1:6">
      <c r="A3" s="3" t="s">
        <v>166</v>
      </c>
      <c r="B3" t="s">
        <v>83</v>
      </c>
      <c r="C3">
        <f>MATCH(B3,'103訪問看護費'!A:A,0)</f>
        <v>4</v>
      </c>
      <c r="D3" s="2">
        <f t="shared" si="0"/>
        <v>4</v>
      </c>
      <c r="F3" s="1" t="s">
        <v>161</v>
      </c>
    </row>
    <row r="4" spans="1:6">
      <c r="A4" s="3" t="s">
        <v>166</v>
      </c>
      <c r="B4" t="s">
        <v>8</v>
      </c>
      <c r="C4">
        <f>MATCH(B4,'103訪問看護費'!A:A,0)</f>
        <v>5</v>
      </c>
      <c r="D4" s="2">
        <f t="shared" si="0"/>
        <v>5</v>
      </c>
      <c r="F4" s="1" t="s">
        <v>162</v>
      </c>
    </row>
    <row r="5" spans="1:6">
      <c r="A5" s="3" t="s">
        <v>166</v>
      </c>
      <c r="B5" t="s">
        <v>40</v>
      </c>
      <c r="C5">
        <f>MATCH(B5,'103訪問看護費'!A:A,0)</f>
        <v>6</v>
      </c>
      <c r="D5" s="2">
        <f t="shared" si="0"/>
        <v>9</v>
      </c>
      <c r="F5" s="1" t="s">
        <v>163</v>
      </c>
    </row>
    <row r="6" spans="1:6">
      <c r="A6" s="3" t="s">
        <v>166</v>
      </c>
      <c r="B6" t="s">
        <v>36</v>
      </c>
      <c r="C6">
        <f>MATCH(B6,'103訪問看護費'!A:A,0)</f>
        <v>10</v>
      </c>
      <c r="D6" s="2">
        <f t="shared" si="0"/>
        <v>11</v>
      </c>
      <c r="F6" s="1" t="s">
        <v>164</v>
      </c>
    </row>
    <row r="7" spans="1:6">
      <c r="A7" s="3" t="s">
        <v>166</v>
      </c>
      <c r="B7" t="s">
        <v>10</v>
      </c>
      <c r="C7">
        <f>MATCH(B7,'103訪問看護費'!A:A,0)</f>
        <v>12</v>
      </c>
      <c r="D7" s="2">
        <f t="shared" si="0"/>
        <v>12</v>
      </c>
      <c r="F7" s="1" t="s">
        <v>165</v>
      </c>
    </row>
    <row r="8" spans="1:6">
      <c r="A8" s="3" t="s">
        <v>166</v>
      </c>
      <c r="B8" t="s">
        <v>12</v>
      </c>
      <c r="C8">
        <f>MATCH(B8,'103訪問看護費'!A:A,0)</f>
        <v>13</v>
      </c>
      <c r="D8" s="2">
        <f t="shared" si="0"/>
        <v>13</v>
      </c>
    </row>
    <row r="9" spans="1:6">
      <c r="A9" s="3" t="s">
        <v>166</v>
      </c>
      <c r="B9" t="s">
        <v>14</v>
      </c>
      <c r="C9">
        <f>MATCH(B9,'103訪問看護費'!A:A,0)</f>
        <v>14</v>
      </c>
      <c r="D9" s="2">
        <f t="shared" si="0"/>
        <v>14</v>
      </c>
    </row>
    <row r="10" spans="1:6">
      <c r="A10" s="3" t="s">
        <v>166</v>
      </c>
      <c r="B10" t="s">
        <v>13</v>
      </c>
      <c r="C10">
        <f>MATCH(B10,'103訪問看護費'!A:A,0)</f>
        <v>15</v>
      </c>
      <c r="D10" s="2">
        <f t="shared" si="0"/>
        <v>18</v>
      </c>
    </row>
    <row r="11" spans="1:6">
      <c r="A11" s="3" t="s">
        <v>166</v>
      </c>
      <c r="B11" t="s">
        <v>15</v>
      </c>
      <c r="C11">
        <f>MATCH(B11,'103訪問看護費'!A:A,0)</f>
        <v>19</v>
      </c>
      <c r="D11" s="2">
        <f t="shared" si="0"/>
        <v>19</v>
      </c>
    </row>
    <row r="12" spans="1:6">
      <c r="A12" s="3" t="s">
        <v>166</v>
      </c>
      <c r="B12" t="s">
        <v>16</v>
      </c>
      <c r="C12">
        <f>MATCH(B12,'103訪問看護費'!A:A,0)</f>
        <v>20</v>
      </c>
      <c r="D12" s="2">
        <f t="shared" si="0"/>
        <v>22</v>
      </c>
    </row>
    <row r="13" spans="1:6">
      <c r="A13" s="3" t="s">
        <v>166</v>
      </c>
      <c r="B13" t="s">
        <v>18</v>
      </c>
      <c r="C13">
        <f>MATCH(B13,'103訪問看護費'!A:A,0)</f>
        <v>23</v>
      </c>
      <c r="D13" s="2">
        <f t="shared" si="0"/>
        <v>23</v>
      </c>
    </row>
    <row r="14" spans="1:6">
      <c r="A14" s="3" t="s">
        <v>166</v>
      </c>
      <c r="B14" t="s">
        <v>5</v>
      </c>
      <c r="C14">
        <f>MATCH(B14,'103訪問看護費'!A:A,0)</f>
        <v>24</v>
      </c>
      <c r="D14" s="2">
        <f t="shared" si="0"/>
        <v>25</v>
      </c>
    </row>
    <row r="15" spans="1:6">
      <c r="A15" s="3" t="s">
        <v>166</v>
      </c>
      <c r="B15" t="s">
        <v>19</v>
      </c>
      <c r="C15">
        <f>MATCH(B15,'103訪問看護費'!A:A,0)</f>
        <v>26</v>
      </c>
      <c r="D15" s="2">
        <f t="shared" si="0"/>
        <v>26</v>
      </c>
    </row>
    <row r="16" spans="1:6">
      <c r="A16" s="3" t="s">
        <v>166</v>
      </c>
      <c r="B16" t="s">
        <v>51</v>
      </c>
      <c r="C16">
        <f>MATCH(B16,'103訪問看護費'!A:A,0)</f>
        <v>27</v>
      </c>
      <c r="D16" s="2">
        <f t="shared" si="0"/>
        <v>32</v>
      </c>
    </row>
    <row r="17" spans="1:4">
      <c r="A17" s="3" t="s">
        <v>166</v>
      </c>
      <c r="B17" t="s">
        <v>52</v>
      </c>
      <c r="C17">
        <f>MATCH(B17,'103訪問看護費'!A:A,0)</f>
        <v>33</v>
      </c>
      <c r="D17" s="2">
        <f t="shared" si="0"/>
        <v>37</v>
      </c>
    </row>
    <row r="18" spans="1:4">
      <c r="A18" s="3" t="s">
        <v>166</v>
      </c>
      <c r="B18" t="s">
        <v>3</v>
      </c>
      <c r="C18">
        <f>MATCH(B18,'103訪問看護費'!A:A,0)</f>
        <v>38</v>
      </c>
      <c r="D18" s="2">
        <f t="shared" si="0"/>
        <v>43</v>
      </c>
    </row>
    <row r="19" spans="1:4">
      <c r="A19" s="3" t="s">
        <v>166</v>
      </c>
      <c r="B19" t="s">
        <v>149</v>
      </c>
      <c r="C19">
        <f>MATCH(B19,'103訪問看護費'!A:A,0)</f>
        <v>44</v>
      </c>
      <c r="D19" s="2">
        <f t="shared" si="0"/>
        <v>47</v>
      </c>
    </row>
    <row r="20" spans="1:4">
      <c r="A20" s="3" t="s">
        <v>166</v>
      </c>
      <c r="B20" t="s">
        <v>150</v>
      </c>
      <c r="C20">
        <f>MATCH(B20,'103訪問看護費'!A:A,0)</f>
        <v>48</v>
      </c>
      <c r="D20" s="2">
        <f t="shared" si="0"/>
        <v>54</v>
      </c>
    </row>
    <row r="21" spans="1:4">
      <c r="A21" s="3" t="s">
        <v>166</v>
      </c>
      <c r="B21" t="s">
        <v>54</v>
      </c>
      <c r="C21">
        <f>MATCH(B21,'103訪問看護費'!A:A,0)</f>
        <v>55</v>
      </c>
      <c r="D21" s="2">
        <f t="shared" si="0"/>
        <v>55</v>
      </c>
    </row>
    <row r="22" spans="1:4">
      <c r="A22" s="3" t="s">
        <v>166</v>
      </c>
      <c r="B22" t="s">
        <v>57</v>
      </c>
      <c r="C22">
        <f>MATCH(B22,'103訪問看護費'!A:A,0)</f>
        <v>56</v>
      </c>
      <c r="D22" s="2">
        <f t="shared" si="0"/>
        <v>57</v>
      </c>
    </row>
    <row r="23" spans="1:4">
      <c r="A23" s="3" t="s">
        <v>166</v>
      </c>
      <c r="B23" t="s">
        <v>26</v>
      </c>
      <c r="C23">
        <f>MATCH(B23,'103訪問看護費'!A:A,0)</f>
        <v>58</v>
      </c>
      <c r="D23" s="2">
        <f t="shared" si="0"/>
        <v>65</v>
      </c>
    </row>
    <row r="24" spans="1:4">
      <c r="A24" s="3" t="s">
        <v>166</v>
      </c>
      <c r="B24" t="s">
        <v>58</v>
      </c>
      <c r="C24">
        <f>MATCH(B24,'103訪問看護費'!A:A,0)</f>
        <v>66</v>
      </c>
      <c r="D24" s="2">
        <f t="shared" si="0"/>
        <v>67</v>
      </c>
    </row>
    <row r="25" spans="1:4">
      <c r="A25" s="3" t="s">
        <v>166</v>
      </c>
      <c r="B25" t="s">
        <v>28</v>
      </c>
      <c r="C25">
        <f>MATCH(B25,'103訪問看護費'!A:A,0)</f>
        <v>68</v>
      </c>
      <c r="D25" s="2">
        <f t="shared" si="0"/>
        <v>69</v>
      </c>
    </row>
    <row r="26" spans="1:4">
      <c r="A26" s="3" t="s">
        <v>166</v>
      </c>
      <c r="B26" t="s">
        <v>65</v>
      </c>
      <c r="C26">
        <f>MATCH(B26,'103訪問看護費'!A:A,0)</f>
        <v>70</v>
      </c>
      <c r="D26" s="2">
        <f t="shared" si="0"/>
        <v>71</v>
      </c>
    </row>
    <row r="27" spans="1:4">
      <c r="A27" s="3" t="s">
        <v>166</v>
      </c>
      <c r="B27" t="s">
        <v>61</v>
      </c>
      <c r="C27">
        <f>MATCH(B27,'103訪問看護費'!A:A,0)</f>
        <v>72</v>
      </c>
      <c r="D27" s="2">
        <f t="shared" si="0"/>
        <v>73</v>
      </c>
    </row>
    <row r="28" spans="1:4">
      <c r="A28" s="3" t="s">
        <v>166</v>
      </c>
      <c r="B28" t="s">
        <v>64</v>
      </c>
      <c r="C28">
        <f>MATCH(B28,'103訪問看護費'!A:A,0)</f>
        <v>74</v>
      </c>
      <c r="D28" s="2">
        <f t="shared" si="0"/>
        <v>75</v>
      </c>
    </row>
    <row r="29" spans="1:4">
      <c r="A29" s="3" t="s">
        <v>166</v>
      </c>
      <c r="B29" t="s">
        <v>151</v>
      </c>
      <c r="C29">
        <f>MATCH(B29,'103訪問看護費'!A:A,0)</f>
        <v>76</v>
      </c>
      <c r="D29" s="2">
        <f t="shared" si="0"/>
        <v>79</v>
      </c>
    </row>
    <row r="30" spans="1:4">
      <c r="A30" s="3" t="s">
        <v>166</v>
      </c>
      <c r="B30" t="s">
        <v>4</v>
      </c>
      <c r="C30">
        <f>MATCH(B30,'103訪問看護費'!A:A,0)</f>
        <v>80</v>
      </c>
      <c r="D30" s="2">
        <f t="shared" si="0"/>
        <v>83</v>
      </c>
    </row>
    <row r="31" spans="1:4">
      <c r="A31" s="3" t="s">
        <v>166</v>
      </c>
      <c r="B31" t="s">
        <v>29</v>
      </c>
      <c r="C31">
        <f>MATCH(B31,'103訪問看護費'!A:A,0)</f>
        <v>84</v>
      </c>
      <c r="D31" s="2">
        <f t="shared" si="0"/>
        <v>90</v>
      </c>
    </row>
    <row r="32" spans="1:4">
      <c r="A32" s="3" t="s">
        <v>166</v>
      </c>
      <c r="B32" t="s">
        <v>152</v>
      </c>
      <c r="C32">
        <f>MATCH(B32,'103訪問看護費'!A:A,0)</f>
        <v>91</v>
      </c>
      <c r="D32" s="2">
        <f t="shared" si="0"/>
        <v>97</v>
      </c>
    </row>
    <row r="33" spans="1:4">
      <c r="A33" s="3" t="s">
        <v>166</v>
      </c>
      <c r="B33" t="s">
        <v>69</v>
      </c>
      <c r="C33">
        <f>MATCH(B33,'103訪問看護費'!A:A,0)</f>
        <v>98</v>
      </c>
      <c r="D33" s="2">
        <f t="shared" si="0"/>
        <v>104</v>
      </c>
    </row>
    <row r="34" spans="1:4">
      <c r="A34" s="3" t="s">
        <v>166</v>
      </c>
      <c r="B34" t="s">
        <v>153</v>
      </c>
      <c r="C34">
        <f>MATCH(B34,'103訪問看護費'!A:A,0)</f>
        <v>105</v>
      </c>
      <c r="D34" s="2">
        <f t="shared" si="0"/>
        <v>108</v>
      </c>
    </row>
    <row r="35" spans="1:4">
      <c r="A35" s="3" t="s">
        <v>166</v>
      </c>
      <c r="B35" t="s">
        <v>154</v>
      </c>
      <c r="C35">
        <f>MATCH(B35,'103訪問看護費'!A:A,0)</f>
        <v>109</v>
      </c>
      <c r="D35" s="2">
        <f t="shared" si="0"/>
        <v>112</v>
      </c>
    </row>
    <row r="36" spans="1:4">
      <c r="A36" s="3"/>
      <c r="B36" t="s">
        <v>147</v>
      </c>
      <c r="C36">
        <f>MATCH(B36,'103訪問看護費'!A:A,0)</f>
        <v>113</v>
      </c>
      <c r="D36" s="2"/>
    </row>
  </sheetData>
  <sortState xmlns:xlrd2="http://schemas.microsoft.com/office/spreadsheetml/2017/richdata2" ref="A1:B111">
    <sortCondition ref="A1:A111"/>
  </sortState>
  <phoneticPr fontId="20"/>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103訪問看護費</vt:lpstr>
      <vt:lpstr>調査対象選定</vt:lpstr>
      <vt:lpstr>'103訪問看護費'!Print_Area</vt:lpstr>
      <vt:lpstr>'103訪問看護費'!Print_Titles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朱実</dc:creator>
  <cp:lastModifiedBy>片岡　朱実</cp:lastModifiedBy>
  <cp:lastPrinted>2026-02-26T07:19:05Z</cp:lastPrinted>
  <dcterms:created xsi:type="dcterms:W3CDTF">2006-11-13T02:22:16Z</dcterms:created>
  <dcterms:modified xsi:type="dcterms:W3CDTF">2026-03-12T06:27:34Z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