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居宅サービス\"/>
    </mc:Choice>
  </mc:AlternateContent>
  <xr:revisionPtr revIDLastSave="0" documentId="13_ncr:1_{94E327E1-26F1-4FB7-BE8F-3952E384F374}" xr6:coauthVersionLast="47" xr6:coauthVersionMax="47" xr10:uidLastSave="{00000000-0000-0000-0000-000000000000}"/>
  <bookViews>
    <workbookView xWindow="-108" yWindow="-108" windowWidth="23256" windowHeight="13896" tabRatio="857" xr2:uid="{00000000-000D-0000-FFFF-FFFF00000000}"/>
  </bookViews>
  <sheets>
    <sheet name="201居宅介護支援費" sheetId="2" r:id="rId1"/>
    <sheet name="調査対象選定" sheetId="3" state="hidden" r:id="rId2"/>
  </sheets>
  <definedNames>
    <definedName name="_xlnm._FilterDatabase" localSheetId="0" hidden="1">'201居宅介護支援費'!$A$2:$H$104</definedName>
    <definedName name="_xlnm.Print_Area" localSheetId="0">'201居宅介護支援費'!$A$1:$G$104</definedName>
    <definedName name="_xlnm.Print_Titles" localSheetId="0">'201居宅介護支援費'!$2:$2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 l="1"/>
  <c r="C3" i="3"/>
  <c r="D2" i="3" s="1"/>
  <c r="C4" i="3"/>
  <c r="D3" i="3" s="1"/>
  <c r="C5" i="3"/>
  <c r="D4" i="3" s="1"/>
  <c r="C6" i="3"/>
  <c r="D5" i="3" s="1"/>
  <c r="C7" i="3"/>
  <c r="D6" i="3" s="1"/>
  <c r="C8" i="3"/>
  <c r="D7" i="3" s="1"/>
  <c r="C9" i="3"/>
  <c r="D8" i="3" s="1"/>
  <c r="C10" i="3"/>
  <c r="D9" i="3" s="1"/>
  <c r="C11" i="3"/>
  <c r="D10" i="3" s="1"/>
  <c r="C12" i="3"/>
  <c r="D11" i="3" s="1"/>
  <c r="C13" i="3"/>
  <c r="D12" i="3" s="1"/>
  <c r="C14" i="3"/>
  <c r="D13" i="3" s="1"/>
  <c r="C15" i="3"/>
  <c r="D14" i="3" s="1"/>
  <c r="C16" i="3"/>
  <c r="D15" i="3" s="1"/>
  <c r="C17" i="3"/>
  <c r="D16" i="3" s="1"/>
  <c r="C18" i="3"/>
  <c r="D17" i="3" s="1"/>
  <c r="C19" i="3"/>
  <c r="D18" i="3" s="1"/>
  <c r="C20" i="3"/>
  <c r="D19" i="3" s="1"/>
  <c r="C21" i="3"/>
  <c r="D20" i="3" s="1"/>
  <c r="C22" i="3"/>
  <c r="D21" i="3" s="1"/>
  <c r="C23" i="3"/>
  <c r="D22" i="3" s="1"/>
  <c r="C24" i="3"/>
  <c r="D23" i="3" s="1"/>
  <c r="C25" i="3"/>
  <c r="D24" i="3" s="1"/>
  <c r="C26" i="3"/>
  <c r="D25" i="3" s="1"/>
  <c r="C27" i="3"/>
  <c r="D26" i="3" s="1"/>
  <c r="C28" i="3"/>
  <c r="D27" i="3" s="1"/>
  <c r="E1" i="3"/>
  <c r="H102" i="2"/>
  <c r="H103" i="2" s="1"/>
  <c r="H104" i="2" s="1"/>
  <c r="H98" i="2"/>
  <c r="H99" i="2" s="1"/>
  <c r="H100" i="2" s="1"/>
  <c r="H101" i="2" s="1"/>
  <c r="H95" i="2"/>
  <c r="H96" i="2" s="1"/>
  <c r="H97" i="2" s="1"/>
  <c r="H92" i="2"/>
  <c r="H93" i="2" s="1"/>
  <c r="H94" i="2" s="1"/>
  <c r="H77" i="2"/>
  <c r="H78" i="2" s="1"/>
  <c r="H79" i="2" s="1"/>
  <c r="H80" i="2" s="1"/>
  <c r="H81" i="2" s="1"/>
  <c r="H82" i="2" s="1"/>
  <c r="H83" i="2" s="1"/>
  <c r="H84" i="2" s="1"/>
  <c r="H85" i="2" s="1"/>
  <c r="H86" i="2" s="1"/>
  <c r="H87" i="2" s="1"/>
  <c r="H88" i="2" s="1"/>
  <c r="H89" i="2" s="1"/>
  <c r="H90" i="2" s="1"/>
  <c r="H91" i="2" s="1"/>
  <c r="H68" i="2"/>
  <c r="H69" i="2" s="1"/>
  <c r="H70" i="2" s="1"/>
  <c r="H71" i="2" s="1"/>
  <c r="H72" i="2" s="1"/>
  <c r="H73" i="2" s="1"/>
  <c r="H74" i="2" s="1"/>
  <c r="H75" i="2" s="1"/>
  <c r="H76" i="2" s="1"/>
  <c r="H65" i="2"/>
  <c r="H66" i="2" s="1"/>
  <c r="H67" i="2" s="1"/>
  <c r="H61" i="2"/>
  <c r="H62" i="2" s="1"/>
  <c r="H63" i="2" s="1"/>
  <c r="H64" i="2" s="1"/>
  <c r="H58" i="2"/>
  <c r="H59" i="2" s="1"/>
  <c r="H60" i="2" s="1"/>
  <c r="H55" i="2"/>
  <c r="H56" i="2" s="1"/>
  <c r="H57" i="2" s="1"/>
  <c r="H52" i="2"/>
  <c r="H53" i="2" s="1"/>
  <c r="H54" i="2" s="1"/>
  <c r="H49" i="2"/>
  <c r="H50" i="2" s="1"/>
  <c r="H51" i="2" s="1"/>
  <c r="H46" i="2"/>
  <c r="H47" i="2" s="1"/>
  <c r="H48" i="2" s="1"/>
  <c r="H43" i="2"/>
  <c r="H44" i="2" s="1"/>
  <c r="H45" i="2" s="1"/>
  <c r="H40" i="2"/>
  <c r="H41" i="2" s="1"/>
  <c r="H42" i="2" s="1"/>
  <c r="H36" i="2"/>
  <c r="H37" i="2" s="1"/>
  <c r="H38" i="2" s="1"/>
  <c r="H39" i="2" s="1"/>
  <c r="H29" i="2"/>
  <c r="H30" i="2" s="1"/>
  <c r="H31" i="2" s="1"/>
  <c r="H32" i="2" s="1"/>
  <c r="H33" i="2" s="1"/>
  <c r="H34" i="2" s="1"/>
  <c r="H35" i="2" s="1"/>
  <c r="H28" i="2"/>
  <c r="H27" i="2"/>
  <c r="H26" i="2"/>
  <c r="H15" i="2"/>
  <c r="H16" i="2" s="1"/>
  <c r="H17" i="2" s="1"/>
  <c r="H18" i="2" s="1"/>
  <c r="H19" i="2" s="1"/>
  <c r="H20" i="2" s="1"/>
  <c r="H21" i="2" s="1"/>
  <c r="H24" i="2" s="1"/>
  <c r="H25" i="2" s="1"/>
  <c r="H13" i="2"/>
  <c r="H14" i="2" s="1"/>
  <c r="H11" i="2"/>
  <c r="H12" i="2" s="1"/>
  <c r="H7" i="2"/>
  <c r="H8" i="2" s="1"/>
  <c r="H9" i="2" s="1"/>
  <c r="H10" i="2" s="1"/>
  <c r="H4" i="2"/>
  <c r="H5" i="2" s="1"/>
  <c r="H6" i="2" s="1"/>
  <c r="H3" i="2"/>
  <c r="I2" i="2"/>
  <c r="I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kndp</author>
  </authors>
  <commentList>
    <comment ref="F1" authorId="0" shapeId="0" xr:uid="{00000000-0006-0000-0000-000001000000}">
      <text>
        <r>
          <rPr>
            <sz val="9"/>
            <color indexed="81"/>
            <rFont val="MS P ゴシック"/>
            <family val="3"/>
            <charset val="128"/>
          </rPr>
          <t>①プルダウンで、本日(運営指導当日)の日付けを選び、
②下段に指導員名を記載して下さい。</t>
        </r>
      </text>
    </comment>
    <comment ref="G1" authorId="0" shapeId="0" xr:uid="{00000000-0006-0000-0000-00000200000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<sst xmlns="http://schemas.openxmlformats.org/spreadsheetml/2006/main" count="409" uniqueCount="171">
  <si>
    <t>201 居宅介護支援費</t>
    <phoneticPr fontId="19"/>
  </si>
  <si>
    <t>居宅介護支援費（Ⅱ）</t>
    <rPh sb="0" eb="2">
      <t>キョタク</t>
    </rPh>
    <rPh sb="2" eb="4">
      <t>カイゴ</t>
    </rPh>
    <rPh sb="4" eb="6">
      <t>シエン</t>
    </rPh>
    <rPh sb="6" eb="7">
      <t>ヒ</t>
    </rPh>
    <phoneticPr fontId="19"/>
  </si>
  <si>
    <t>該当</t>
    <rPh sb="0" eb="2">
      <t>ガイトウ</t>
    </rPh>
    <phoneticPr fontId="19"/>
  </si>
  <si>
    <t>点検事項</t>
    <rPh sb="0" eb="2">
      <t>テンケン</t>
    </rPh>
    <rPh sb="2" eb="4">
      <t>ジコウ</t>
    </rPh>
    <phoneticPr fontId="19"/>
  </si>
  <si>
    <t>点検項目</t>
    <rPh sb="0" eb="2">
      <t>テンケン</t>
    </rPh>
    <rPh sb="2" eb="4">
      <t>コウモク</t>
    </rPh>
    <phoneticPr fontId="19"/>
  </si>
  <si>
    <t>居宅介護支援費（Ⅰ）</t>
    <rPh sb="0" eb="2">
      <t>キョタク</t>
    </rPh>
    <rPh sb="2" eb="4">
      <t>カイゴ</t>
    </rPh>
    <rPh sb="4" eb="6">
      <t>シエン</t>
    </rPh>
    <rPh sb="6" eb="7">
      <t>ヒ</t>
    </rPh>
    <phoneticPr fontId="19"/>
  </si>
  <si>
    <t>□</t>
    <phoneticPr fontId="19"/>
  </si>
  <si>
    <t>特定事業所加算(A)</t>
    <phoneticPr fontId="19"/>
  </si>
  <si>
    <t>運営基準減算</t>
    <rPh sb="0" eb="2">
      <t>ウンエイ</t>
    </rPh>
    <rPh sb="2" eb="4">
      <t>キジュン</t>
    </rPh>
    <rPh sb="4" eb="6">
      <t>ゲンサン</t>
    </rPh>
    <phoneticPr fontId="19"/>
  </si>
  <si>
    <t>未実施</t>
    <rPh sb="0" eb="3">
      <t>ミジッシ</t>
    </rPh>
    <phoneticPr fontId="19"/>
  </si>
  <si>
    <t>入院時情報連携加算(Ⅱ)</t>
    <rPh sb="0" eb="2">
      <t>ニュウイン</t>
    </rPh>
    <rPh sb="2" eb="3">
      <t>ジ</t>
    </rPh>
    <rPh sb="3" eb="5">
      <t>ジョウホウ</t>
    </rPh>
    <rPh sb="5" eb="7">
      <t>レンケイ</t>
    </rPh>
    <rPh sb="7" eb="9">
      <t>カサン</t>
    </rPh>
    <phoneticPr fontId="19"/>
  </si>
  <si>
    <t>初回加算</t>
    <rPh sb="0" eb="2">
      <t>ショカイ</t>
    </rPh>
    <rPh sb="2" eb="4">
      <t>カサン</t>
    </rPh>
    <phoneticPr fontId="19"/>
  </si>
  <si>
    <t>未実施</t>
    <rPh sb="0" eb="1">
      <t>ミ</t>
    </rPh>
    <rPh sb="1" eb="3">
      <t>ジッシ</t>
    </rPh>
    <phoneticPr fontId="19"/>
  </si>
  <si>
    <t>あり</t>
    <phoneticPr fontId="19"/>
  </si>
  <si>
    <t>特定事業所医療介護連携加算</t>
    <rPh sb="0" eb="2">
      <t>トクテイ</t>
    </rPh>
    <rPh sb="2" eb="5">
      <t>ジギョウショ</t>
    </rPh>
    <rPh sb="5" eb="7">
      <t>イリョウ</t>
    </rPh>
    <rPh sb="7" eb="9">
      <t>カイゴ</t>
    </rPh>
    <rPh sb="9" eb="11">
      <t>レンケイ</t>
    </rPh>
    <rPh sb="11" eb="13">
      <t>カサン</t>
    </rPh>
    <phoneticPr fontId="19"/>
  </si>
  <si>
    <t>未開催</t>
    <rPh sb="0" eb="1">
      <t>ミ</t>
    </rPh>
    <rPh sb="1" eb="3">
      <t>カイサイ</t>
    </rPh>
    <phoneticPr fontId="19"/>
  </si>
  <si>
    <t>未交付</t>
    <rPh sb="0" eb="1">
      <t>ミ</t>
    </rPh>
    <rPh sb="1" eb="3">
      <t>コウフ</t>
    </rPh>
    <phoneticPr fontId="19"/>
  </si>
  <si>
    <t>退院・退所加算（Ⅰ）ロ</t>
    <rPh sb="0" eb="2">
      <t>タイイン</t>
    </rPh>
    <rPh sb="3" eb="5">
      <t>タイショ</t>
    </rPh>
    <rPh sb="5" eb="7">
      <t>カサン</t>
    </rPh>
    <phoneticPr fontId="19"/>
  </si>
  <si>
    <t>１ヶ月以上未実施</t>
    <rPh sb="2" eb="3">
      <t>ゲツ</t>
    </rPh>
    <rPh sb="3" eb="5">
      <t>イジョウ</t>
    </rPh>
    <rPh sb="5" eb="8">
      <t>ミジッシ</t>
    </rPh>
    <phoneticPr fontId="19"/>
  </si>
  <si>
    <t>特別地域居宅介護支援加算</t>
    <rPh sb="0" eb="2">
      <t>トクベツ</t>
    </rPh>
    <rPh sb="2" eb="4">
      <t>チイキ</t>
    </rPh>
    <rPh sb="4" eb="6">
      <t>キョタク</t>
    </rPh>
    <rPh sb="6" eb="8">
      <t>カイゴ</t>
    </rPh>
    <rPh sb="8" eb="10">
      <t>シエン</t>
    </rPh>
    <rPh sb="10" eb="12">
      <t>カサン</t>
    </rPh>
    <phoneticPr fontId="19"/>
  </si>
  <si>
    <t>中山間地域等における小規模事業所加算</t>
    <rPh sb="0" eb="1">
      <t>ナカ</t>
    </rPh>
    <rPh sb="1" eb="3">
      <t>ヤマアイ</t>
    </rPh>
    <rPh sb="3" eb="6">
      <t>チイキナド</t>
    </rPh>
    <rPh sb="10" eb="13">
      <t>ショウキボ</t>
    </rPh>
    <rPh sb="13" eb="16">
      <t>ジギョウショ</t>
    </rPh>
    <rPh sb="16" eb="18">
      <t>カサン</t>
    </rPh>
    <phoneticPr fontId="19"/>
  </si>
  <si>
    <t>あり</t>
  </si>
  <si>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9"/>
  </si>
  <si>
    <t>特定事業所集中減算</t>
    <phoneticPr fontId="19"/>
  </si>
  <si>
    <t>作成及び保存</t>
    <rPh sb="0" eb="2">
      <t>サクセイ</t>
    </rPh>
    <rPh sb="2" eb="3">
      <t>オヨ</t>
    </rPh>
    <rPh sb="4" eb="6">
      <t>ホゾン</t>
    </rPh>
    <phoneticPr fontId="19"/>
  </si>
  <si>
    <t>退院・退所加算（Ⅲ）</t>
    <rPh sb="0" eb="2">
      <t>タイイン</t>
    </rPh>
    <rPh sb="3" eb="5">
      <t>タイショ</t>
    </rPh>
    <rPh sb="5" eb="7">
      <t>カサン</t>
    </rPh>
    <phoneticPr fontId="19"/>
  </si>
  <si>
    <t>入院時情報連携加算(Ⅰ)</t>
    <rPh sb="0" eb="2">
      <t>ニュウイン</t>
    </rPh>
    <rPh sb="2" eb="3">
      <t>ジ</t>
    </rPh>
    <rPh sb="3" eb="5">
      <t>ジョウホウ</t>
    </rPh>
    <rPh sb="5" eb="7">
      <t>レンケイ</t>
    </rPh>
    <rPh sb="7" eb="9">
      <t>カサン</t>
    </rPh>
    <phoneticPr fontId="19"/>
  </si>
  <si>
    <t>なし</t>
    <phoneticPr fontId="19"/>
  </si>
  <si>
    <t>退院・退所加算（Ⅰ）イ</t>
    <rPh sb="0" eb="2">
      <t>タイイン</t>
    </rPh>
    <rPh sb="3" eb="5">
      <t>タイショ</t>
    </rPh>
    <rPh sb="5" eb="7">
      <t>カサン</t>
    </rPh>
    <phoneticPr fontId="19"/>
  </si>
  <si>
    <t>退院・退所加算（Ⅱ）イ</t>
    <rPh sb="0" eb="2">
      <t>タイイン</t>
    </rPh>
    <rPh sb="3" eb="5">
      <t>タイショ</t>
    </rPh>
    <rPh sb="5" eb="7">
      <t>カサン</t>
    </rPh>
    <phoneticPr fontId="19"/>
  </si>
  <si>
    <t>退院・退所加算（Ⅱ）ロ</t>
    <rPh sb="0" eb="2">
      <t>タイイン</t>
    </rPh>
    <rPh sb="3" eb="5">
      <t>タイショ</t>
    </rPh>
    <rPh sb="5" eb="7">
      <t>カサン</t>
    </rPh>
    <phoneticPr fontId="19"/>
  </si>
  <si>
    <t>通院時情報連携加算</t>
    <rPh sb="0" eb="2">
      <t>ツウイン</t>
    </rPh>
    <rPh sb="2" eb="3">
      <t>ジ</t>
    </rPh>
    <rPh sb="3" eb="5">
      <t>ジョウホウ</t>
    </rPh>
    <rPh sb="5" eb="7">
      <t>レンケイ</t>
    </rPh>
    <rPh sb="7" eb="9">
      <t>カサン</t>
    </rPh>
    <phoneticPr fontId="19"/>
  </si>
  <si>
    <t>緊急時等居宅カンファレンス加算</t>
    <rPh sb="0" eb="4">
      <t>キンキュウジトウ</t>
    </rPh>
    <rPh sb="4" eb="6">
      <t>キョタク</t>
    </rPh>
    <rPh sb="13" eb="15">
      <t>カサン</t>
    </rPh>
    <phoneticPr fontId="19"/>
  </si>
  <si>
    <t>２回以下</t>
    <rPh sb="1" eb="2">
      <t>カイ</t>
    </rPh>
    <rPh sb="2" eb="4">
      <t>イカ</t>
    </rPh>
    <phoneticPr fontId="19"/>
  </si>
  <si>
    <t>ターミナルケアマネジメント加算</t>
    <rPh sb="13" eb="15">
      <t>カサン</t>
    </rPh>
    <phoneticPr fontId="19"/>
  </si>
  <si>
    <t>２日以上</t>
    <rPh sb="1" eb="2">
      <t>ニチ</t>
    </rPh>
    <rPh sb="2" eb="4">
      <t>イジョウ</t>
    </rPh>
    <phoneticPr fontId="19"/>
  </si>
  <si>
    <t>特定事業所加算（Ⅰ）</t>
    <rPh sb="0" eb="2">
      <t>トクテイ</t>
    </rPh>
    <rPh sb="2" eb="5">
      <t>ジギョウショ</t>
    </rPh>
    <rPh sb="5" eb="7">
      <t>カサン</t>
    </rPh>
    <phoneticPr fontId="19"/>
  </si>
  <si>
    <t>提供</t>
    <rPh sb="0" eb="2">
      <t>テイキョウ</t>
    </rPh>
    <phoneticPr fontId="19"/>
  </si>
  <si>
    <t>特定事業所加算（Ⅱ）</t>
    <rPh sb="0" eb="2">
      <t>トクテイ</t>
    </rPh>
    <rPh sb="2" eb="5">
      <t>ジギョウショ</t>
    </rPh>
    <rPh sb="5" eb="7">
      <t>カサン</t>
    </rPh>
    <phoneticPr fontId="19"/>
  </si>
  <si>
    <t>特定事業所加算（Ⅲ）</t>
    <rPh sb="0" eb="2">
      <t>トクテイ</t>
    </rPh>
    <rPh sb="2" eb="5">
      <t>ジギョウショ</t>
    </rPh>
    <rPh sb="5" eb="7">
      <t>カサン</t>
    </rPh>
    <phoneticPr fontId="19"/>
  </si>
  <si>
    <t>３５回以上</t>
    <rPh sb="2" eb="3">
      <t>カイ</t>
    </rPh>
    <rPh sb="3" eb="5">
      <t>イジョウ</t>
    </rPh>
    <phoneticPr fontId="19"/>
  </si>
  <si>
    <t>高齢者虐待防止措置未実施減算</t>
  </si>
  <si>
    <t>未実施</t>
    <rPh sb="0" eb="3">
      <t>ミジッシ</t>
    </rPh>
    <phoneticPr fontId="1"/>
  </si>
  <si>
    <t>業務継続計画未策定減算</t>
  </si>
  <si>
    <t>いずれかに該当</t>
    <rPh sb="5" eb="7">
      <t>ガイトウ</t>
    </rPh>
    <phoneticPr fontId="19"/>
  </si>
  <si>
    <t>所定単位数の95/100</t>
    <phoneticPr fontId="19"/>
  </si>
  <si>
    <t>該当</t>
    <rPh sb="0" eb="2">
      <t>ガイトウ</t>
    </rPh>
    <phoneticPr fontId="19"/>
  </si>
  <si>
    <t>該当</t>
    <rPh sb="0" eb="2">
      <t>ガイトウ</t>
    </rPh>
    <phoneticPr fontId="19"/>
  </si>
  <si>
    <t>１回まで</t>
    <rPh sb="1" eb="2">
      <t>カイ</t>
    </rPh>
    <phoneticPr fontId="19"/>
  </si>
  <si>
    <t>同一敷地内建物等減算</t>
    <rPh sb="0" eb="2">
      <t>ドウイツ</t>
    </rPh>
    <rPh sb="2" eb="4">
      <t>シキチ</t>
    </rPh>
    <rPh sb="4" eb="5">
      <t>ナイ</t>
    </rPh>
    <rPh sb="5" eb="7">
      <t>タテモノ</t>
    </rPh>
    <rPh sb="7" eb="8">
      <t>トウ</t>
    </rPh>
    <rPh sb="8" eb="10">
      <t>ゲンザン</t>
    </rPh>
    <phoneticPr fontId="19"/>
  </si>
  <si>
    <t>１５回以上</t>
    <rPh sb="2" eb="3">
      <t>カイ</t>
    </rPh>
    <rPh sb="3" eb="5">
      <t>イジョウ</t>
    </rPh>
    <phoneticPr fontId="19"/>
  </si>
  <si>
    <t xml:space="preserve">厚生労働大臣の定める地域に所在する居宅介護支援事業所
</t>
  </si>
  <si>
    <t xml:space="preserve">ケアプランデータ連携システムの利用申請をし、クライアントソフトをインストールしている。
</t>
  </si>
  <si>
    <t xml:space="preserve">事務職員を配置している。
</t>
  </si>
  <si>
    <t xml:space="preserve">指定居宅介護支援の提供に際し、利用者は複数の指定居宅サービス事業者等を紹介するよう求めることが出来ることについて、利用者又はその家族に対して、説明を行っている。
</t>
  </si>
  <si>
    <t xml:space="preserve">居宅サービス計画の新規作成及びその変更に当たって、利用者の居宅を訪問し、利用者及び家族への面接の実施
</t>
  </si>
  <si>
    <t xml:space="preserve">居宅サービス計画の新規作成及びその変更に当たって、サービス担当者会議の開催等
</t>
  </si>
  <si>
    <t xml:space="preserve">居宅サービス計画の新規作成及びその変更に当たって、居宅サービス計画の原案の内容について利用者又はその家族に対して説明し、文書により利用者の同意を得た上で、居宅サービス計画を利用者及び担当者に交付
</t>
  </si>
  <si>
    <t xml:space="preserve">要介護認定を受けている利用者が要介護更新認定を受けた場合のサービス担当者会議等の開催
</t>
  </si>
  <si>
    <t xml:space="preserve">要介護認定を受けている利用者が要介護状態区分の変更の認定を受けた場合のサービス担当者会議等の開催
</t>
  </si>
  <si>
    <t xml:space="preserve">モニタリングの実施に当たって、(1)または(2)の方法により利用者に面接の実施（特段の事情がない限り）
(1)１月に１回、利用者の居宅を訪問
(2)次のいずれにも該当する場合であって、２月に１回、利用者の居宅を訪問し、利用者の居宅を訪問しない月においては、テレビ電話装置等を活用して行う方法
①テレビ電話装置等を活用して面接を行うことについて、文書により利用者の同意を得ている
②サービス担当者会議等において、次に掲げる事項について主治の医師、担当者その他の関係者の合意を得ていること
・利用者の心身の状況が安定していること
・利用者がテレビ電話装置等を活用して意思疎通を行うことができること
・介護支援専門員が、テレビ電話装置等を活用したモニタリングでは把握できない情報について、担当者から提供を受けること
</t>
  </si>
  <si>
    <t xml:space="preserve">モニタリングの結果の記録
</t>
  </si>
  <si>
    <t xml:space="preserve">運営基準減算が２月以上継続していない
</t>
  </si>
  <si>
    <t xml:space="preserve">厚生労働大臣の定める地域、厚生労働大臣が定める施設基準
</t>
  </si>
  <si>
    <t xml:space="preserve">厚生労働大臣の定める地域
</t>
  </si>
  <si>
    <t xml:space="preserve">①～⑤に掲げる事項を記載した書類を作成及び保存
</t>
  </si>
  <si>
    <t xml:space="preserve">　①判定期間における居宅サービス計画の総数
</t>
  </si>
  <si>
    <t xml:space="preserve">　②訪問介護サービス等のそれぞれが位置付けられた居宅サービス計画数
</t>
  </si>
  <si>
    <t xml:space="preserve">　③訪問介護サービス等のそれぞれの紹介率最高法人が位置付けられた居宅サービス計画数並びに紹介率最高法人の名称、住所、事業所名及び代表者名
</t>
  </si>
  <si>
    <t xml:space="preserve">　④算定方法で計算した割合
</t>
  </si>
  <si>
    <t xml:space="preserve">　⑤算定方法で計算した割合が８０％を超えている場合であって正当な理由がある場合においては、その正当な理由
</t>
  </si>
  <si>
    <t xml:space="preserve">算定の結果80％を超えた場合については、当該書類を市町村長に提出している
</t>
  </si>
  <si>
    <t xml:space="preserve">新規に居宅サービス計画を作成
</t>
  </si>
  <si>
    <t xml:space="preserve">要支援者が要介護認定を受けた場合に居宅サービス計画を作成
</t>
  </si>
  <si>
    <t xml:space="preserve">要介護状態区分が２区分以上変更された場合に居宅サービス計画を作成
</t>
  </si>
  <si>
    <t xml:space="preserve">運営基準減算に該当していない
</t>
  </si>
  <si>
    <t xml:space="preserve">入院した日のうちに情報提供
・入院の日以前に情報を提供した日を含む。
・営業時間後、営業日以外の日に入院した場合は当該入院した日の翌日を含む
</t>
  </si>
  <si>
    <t xml:space="preserve">月の算定回数
</t>
  </si>
  <si>
    <t xml:space="preserve">入院時情報連携加算(Ⅱ)を算定していない
</t>
  </si>
  <si>
    <t xml:space="preserve">入院した日の翌日又は翌々日に情報提供
・営業時間終了後に入院した場合であって、入院日から起算して３日目が営業日以外の日に当たるときは、当該営業日以外の日の翌日を含む
</t>
  </si>
  <si>
    <t xml:space="preserve">入院時情報連携加算(Ⅰ)を算定していない
</t>
  </si>
  <si>
    <t xml:space="preserve">退院・退所にあたって、病院、診療所、地域密着型介護老人福祉施設又は介護保険施設の職員と面談を行い、利用者に係る必要な情報の提供をカンファレンス以外の方法により１回受けた上で、居宅サービス計画を作成し、居宅サービス・地域密着型サービスの利用に関する調整を行った
</t>
  </si>
  <si>
    <t xml:space="preserve">入院又は入所期間中に１回を限度に算定
</t>
  </si>
  <si>
    <t xml:space="preserve">初回加算を算定していない
</t>
  </si>
  <si>
    <t xml:space="preserve">退院・退所にあたって、病院、診療所、地域密着型介護老人福祉施設又は介護保険施設の職員と面談を行い、利用者に係る必要な情報の提供をカンファレンスにより１回受けた上で、居宅サービス計画を作成し、居宅サービス・地域密着型サービスの利用に関する調整を行った
</t>
  </si>
  <si>
    <t xml:space="preserve">退院・退所にあたって、病院、診療所、地域密着型介護老人福祉施設又は介護保険施設の職員と面談を行い、利用者に係る必要な情報の提供をカンファレンス以外の方法により２回以上受けた上で、居宅サービス計画を作成し、居宅サービス・地域密着型サービスの利用に関する調整を行った
</t>
  </si>
  <si>
    <t xml:space="preserve">退院・退所にあたって、病院、診療所、地域密着型介護老人福祉施設又は介護保険施設の職員と面談を行い、利用者に係る必要な情報の提供を２回受けており、うち１回以上はカンファレンスにより受けた上で、居宅サービス計画を作成し、居宅サービス・地域密着型サービスの利用に関する調整を行った
</t>
  </si>
  <si>
    <t xml:space="preserve">退院・退所にあたって、病院、診療所、地域密着型介護老人福祉施設又は介護保険施設の職員と面談を行い、利用者に係る必要な情報の提供を３回以上受けており、うち１回以上はカンファレンスにより受けた上で、居宅サービス計画を作成し、居宅サービス・地域密着型サービスの利用に関する調整を行った
</t>
  </si>
  <si>
    <t xml:space="preserve">利用者が病院又は診療所において医師又は歯科医師の診察を受けるときに介護支援専門員が同席
</t>
  </si>
  <si>
    <t xml:space="preserve">医師又は歯科医師等に対して当該利用者の心身の状況や生活環境等の当該利用者に係る必要な情報の提供を行うとともに、医師又は歯科医師等から当該利用者に関する必要な情報の提供を受ける
</t>
  </si>
  <si>
    <t xml:space="preserve">居宅サービス計画に記録
</t>
  </si>
  <si>
    <t xml:space="preserve">病院又は診療所の求めにより、当該病院又は診療所の医師又は看護師等と共に利用者の居宅への訪問、カンファレンスを行い、必要に応じて、当該利用者に必要な居宅サービス又は地域密着型サービスの利用に関する調整を行う
</t>
  </si>
  <si>
    <t xml:space="preserve">カンファレンスの実施日（指導した日が異なる場合は指導日もあわせて）、カンファレンスに参加した医療関係職種等の氏名及びそのカンファレンスの要点についての居宅サービス計画等への記載
</t>
  </si>
  <si>
    <t xml:space="preserve">ターミナルケアマネジメントを受けることに同意した利用者について、２４時間連絡できる体制を確保しており、かつ、必要に応じて指定居宅介護支援を行うことができる体制を整備
</t>
  </si>
  <si>
    <t xml:space="preserve">終末期の医療やケアの方針に関する当該利用者又はその家族の意向を把握
</t>
  </si>
  <si>
    <t xml:space="preserve">利用者又は家族の同意を得て、その死亡日及び死亡日１４日以内に居宅を訪問
</t>
  </si>
  <si>
    <t xml:space="preserve">居宅訪問により把握した利用者の心身の状況等の情報について、主治の医師及び居宅サービス計画に位置付けた居宅サービス事業者への情報提供
</t>
  </si>
  <si>
    <t xml:space="preserve">ターミナルケアマネジメントを受けることについて利用者又は家族が同意した時点以降、次の①～③の事項を支援経過として記録している。
</t>
  </si>
  <si>
    <t xml:space="preserve">②利用者への支援にあたり、主治の医師及び居宅サービス計画に位置付けた指定居宅サービス事業者等と行った連絡調整に関する記録
</t>
  </si>
  <si>
    <t xml:space="preserve">③当該利用者が、医師が一般に認められる医学的知見に基づき、回復の見込みがないと診断した者に該当することを確認した日及びその方法
</t>
  </si>
  <si>
    <t xml:space="preserve">他の指定居宅介護支援事業所で当該加算を算定していない
</t>
  </si>
  <si>
    <t xml:space="preserve">①常勤かつ専従の主任介護支援専門員を２名以上配置している
（業務に支障がない場合は、当該居宅介護支援事業所の他の職務との兼務や、同一敷地内にある他の事業所の職務との兼務が可能）
</t>
  </si>
  <si>
    <t xml:space="preserve">②常勤かつ専従の介護支援専門員（主任介護支援専門員を除く）を３名以上配置している
（業務に支障がない場合は、当該居宅介護支援事業所の他の職務との兼務や、同一敷地内にある指定介護予防支援事業所の職務との兼務が可能）
</t>
  </si>
  <si>
    <t xml:space="preserve">③利用者に関する情報又はサービス提供に当たっての留意事項に係る伝達等を目的とした会議を定期的に開催
</t>
  </si>
  <si>
    <t xml:space="preserve">④２４時間連絡体制を確保し、かつ、必要に応じて利用者等の相談に対応する体制の確保
</t>
  </si>
  <si>
    <t xml:space="preserve">⑤算定日が属する月の利用者の総数のうち、要介護３、要介護４又は要介護５である者の割合が100分の40以上
</t>
  </si>
  <si>
    <t xml:space="preserve">⑥事業所内における介護支援専門員に対し、計画的な研修（研修計画の作成及び実施）を実施
</t>
  </si>
  <si>
    <t xml:space="preserve">⑦地域包括支援センターから支援が困難な事例を紹介された場合においても、当該支援が困難な事例に係る者に指定居宅介護支援を提供
</t>
  </si>
  <si>
    <t xml:space="preserve">⑧家族に対する介護等を日常的に行っている児童や、障害者、生活困窮者、難病患者等、高齢者以外の対象者への支援に関する知識等に関する事例検討会、研修等に参加している
</t>
  </si>
  <si>
    <t xml:space="preserve">⑨特定事業所集中減算の適用を受けていない
</t>
  </si>
  <si>
    <t xml:space="preserve">⑪介護支援専門員実務研修における科目「ケアマネジメントの基礎技術に関する実習」等に協力又は協力体制の確保
</t>
  </si>
  <si>
    <t xml:space="preserve">⑫他の法人が運営する指定居宅介護支援事業者と共同での事例検討会、研修等に参加している
</t>
  </si>
  <si>
    <t xml:space="preserve">⑬必要に応じて、多様な主体により提供される利用者の日常生活全般を支援するサービスが包括的に提供されるような居宅サービス計画の作成
</t>
  </si>
  <si>
    <t xml:space="preserve">⑭介護保険法に基づく情報公表等の実施
</t>
  </si>
  <si>
    <t xml:space="preserve">⑮毎月、基準の遵守状況に関する所定の記録を作成、保存している。
</t>
  </si>
  <si>
    <t xml:space="preserve">常勤かつ専従の介護支援専門員（主任介護支援専門員を除く）を３名以上配置している
（支障がない場合は、当該居宅介護支援事業所の他の職務との兼務や、同一敷地内にあつ指定介護予防支援事業所の職務との兼務が可能）
</t>
  </si>
  <si>
    <t xml:space="preserve">特定事業所加算（Ⅰ）の③④、⑥～⑮の基準に適合
</t>
  </si>
  <si>
    <t xml:space="preserve">常勤かつ専従の介護支援専門員（主任介護支援専門員を除く）を２名以上配置している
（支障がない場合は、当該居宅介護支援事業所の他の職務との兼務や、同一敷地内にあつ指定介護予防支援事業所の職務との兼務が可能）
</t>
  </si>
  <si>
    <t xml:space="preserve">常勤かつ専従の介護支援専門員（主任介護支援専門員を除く）を１名以上配置している
（支障がない場合は、当該居宅介護支援事業所の他の職務との兼務や、同一敷地内にあつ指定介護予防支援事業所の職務との兼務が可能）
</t>
  </si>
  <si>
    <t xml:space="preserve">特定事業所加算（Ⅰ）の③④、⑥～⑮の基準に適合
ただし、④⑥⑪⑫の基準は他の同一の居宅介護支援事業所との連携により満たすこととしても差し支えない。
</t>
  </si>
  <si>
    <t xml:space="preserve">前々年度の３月から前年度の２月までの間における退院・退所加算の算定に係る病院等との連携の回数の合計
</t>
  </si>
  <si>
    <t xml:space="preserve">前々年度の３月から前年度の２月までの間におけるターミナルケアマネジメント加算の算定数
</t>
  </si>
  <si>
    <t xml:space="preserve">特定事業所加算（Ⅰ）、（Ⅱ）又は（Ⅲ）の算定
</t>
  </si>
  <si>
    <t xml:space="preserve">①終末期の利用者の心身又は家族等の状況の変化や環境の変化及び、これらに対して行った支援内容
</t>
    <phoneticPr fontId="19"/>
  </si>
  <si>
    <t>■</t>
    <phoneticPr fontId="19"/>
  </si>
  <si>
    <t>×</t>
    <phoneticPr fontId="19"/>
  </si>
  <si>
    <t>○</t>
    <phoneticPr fontId="19"/>
  </si>
  <si>
    <t>△</t>
    <phoneticPr fontId="19"/>
  </si>
  <si>
    <t>非該当</t>
    <rPh sb="0" eb="1">
      <t>ヒ</t>
    </rPh>
    <rPh sb="1" eb="3">
      <t>ガイトウ</t>
    </rPh>
    <phoneticPr fontId="19"/>
  </si>
  <si>
    <t>他</t>
    <rPh sb="0" eb="1">
      <t>ホカ</t>
    </rPh>
    <phoneticPr fontId="19"/>
  </si>
  <si>
    <t>評価</t>
    <rPh sb="0" eb="2">
      <t>ヒョウカ</t>
    </rPh>
    <phoneticPr fontId="19"/>
  </si>
  <si>
    <t>発見した事実等</t>
    <phoneticPr fontId="19"/>
  </si>
  <si>
    <t>調査対象選定</t>
    <rPh sb="0" eb="6">
      <t>チョウサタイショウセンテイ</t>
    </rPh>
    <phoneticPr fontId="19"/>
  </si>
  <si>
    <t>.</t>
  </si>
  <si>
    <t>.</t>
    <phoneticPr fontId="19"/>
  </si>
  <si>
    <t>特定事業所集中減算</t>
  </si>
  <si>
    <t>特定事業所加算(A)</t>
  </si>
  <si>
    <t>調査対象</t>
    <rPh sb="0" eb="2">
      <t>チョウサ</t>
    </rPh>
    <rPh sb="2" eb="4">
      <t>タイショウ</t>
    </rPh>
    <phoneticPr fontId="19"/>
  </si>
  <si>
    <t>加算減算項目</t>
    <rPh sb="0" eb="2">
      <t>カサン</t>
    </rPh>
    <rPh sb="2" eb="4">
      <t>ゲンサン</t>
    </rPh>
    <rPh sb="4" eb="6">
      <t>コウモク</t>
    </rPh>
    <phoneticPr fontId="19"/>
  </si>
  <si>
    <t>開始行</t>
    <rPh sb="0" eb="2">
      <t>カイシ</t>
    </rPh>
    <rPh sb="2" eb="3">
      <t>ギョウ</t>
    </rPh>
    <phoneticPr fontId="19"/>
  </si>
  <si>
    <t>終了行</t>
    <rPh sb="0" eb="2">
      <t>シュウリョウ</t>
    </rPh>
    <rPh sb="2" eb="3">
      <t>ギョウ</t>
    </rPh>
    <phoneticPr fontId="19"/>
  </si>
  <si>
    <t>【使用説明書】</t>
    <rPh sb="1" eb="3">
      <t>シヨウ</t>
    </rPh>
    <rPh sb="3" eb="6">
      <t>セツメイショ</t>
    </rPh>
    <phoneticPr fontId="19"/>
  </si>
  <si>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19"/>
  </si>
  <si>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19"/>
  </si>
  <si>
    <t>・しかし自己点検において「■」となっていれば、当該行は、塗りつぶされません。</t>
    <rPh sb="4" eb="8">
      <t>ジコテンケン</t>
    </rPh>
    <rPh sb="23" eb="25">
      <t>トウガイ</t>
    </rPh>
    <rPh sb="25" eb="26">
      <t>ギョウ</t>
    </rPh>
    <rPh sb="28" eb="29">
      <t>ヌ</t>
    </rPh>
    <phoneticPr fontId="19"/>
  </si>
  <si>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19"/>
  </si>
  <si>
    <t>・そのF列やG列でフィルターをすれば、講評もれを防ぐことができます。</t>
    <rPh sb="4" eb="5">
      <t>レツ</t>
    </rPh>
    <rPh sb="7" eb="8">
      <t>レツ</t>
    </rPh>
    <rPh sb="19" eb="21">
      <t>コウヒョウ</t>
    </rPh>
    <rPh sb="24" eb="25">
      <t>フセ</t>
    </rPh>
    <phoneticPr fontId="19"/>
  </si>
  <si>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19"/>
  </si>
  <si>
    <t>○</t>
  </si>
  <si>
    <t>□</t>
  </si>
  <si>
    <t xml:space="preserve">虐待防止のための指針を整備
</t>
  </si>
  <si>
    <t>未整備</t>
    <rPh sb="0" eb="3">
      <t>ミセイビ</t>
    </rPh>
    <phoneticPr fontId="1"/>
  </si>
  <si>
    <t xml:space="preserve">虐待防止のための研修を定期的に（年１回以上）実施
</t>
  </si>
  <si>
    <t xml:space="preserve">虐待防止措置を適正に実施するための担当者を配置
</t>
    <rPh sb="21" eb="23">
      <t>ハイチ</t>
    </rPh>
    <phoneticPr fontId="19"/>
  </si>
  <si>
    <t>未配置</t>
    <rPh sb="0" eb="1">
      <t>ミ</t>
    </rPh>
    <rPh sb="1" eb="3">
      <t>ハイチ</t>
    </rPh>
    <phoneticPr fontId="1"/>
  </si>
  <si>
    <t xml:space="preserve">業務継続計画を策定
</t>
  </si>
  <si>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</si>
  <si>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</si>
  <si>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虐待防止のための委員会を定期的に開催し、その結果を介護支援専門員に周知
</t>
    <phoneticPr fontId="19"/>
  </si>
  <si>
    <t>令7.6.12
指導員:</t>
  </si>
  <si>
    <t>施設側:</t>
    <rPh sb="0" eb="2">
      <t>シセツ</t>
    </rPh>
    <rPh sb="2" eb="3">
      <t>ガワ</t>
    </rPh>
    <phoneticPr fontId="19"/>
  </si>
  <si>
    <t>⑴１月に１回、利用者の居宅を訪問し、利用者に面接の実施（特段の事情がない限り）</t>
    <rPh sb="5" eb="6">
      <t>カイ</t>
    </rPh>
    <phoneticPr fontId="19"/>
  </si>
  <si>
    <t>⑵２月に１回、利用者の居宅を訪問し、訪問しない月はテレビ電話装置等を活用して行っている。
この場合、次のことも行っていなければならない。
ａテレビ電話装置を活用して面接を行うことについて、文書により利用者の同意を得ている。
ｂサービス担当者会議等において、次に掲げる事項について主治の医師、担当者その他の関係者の合意を得ていること。
(ⅰ)利用者の心身の状態が安定している。
(ⅱ)利用者がテレビ電話装置等を活用して意思疎通を行うことができること。
(ⅲ)介護支援専門員が、テレビ電話装置等を活用したモニタリングでは把握できない情報について、担当者から提供を受けること。</t>
    <rPh sb="5" eb="6">
      <t>カイ</t>
    </rPh>
    <rPh sb="18" eb="20">
      <t>ホウモン</t>
    </rPh>
    <rPh sb="23" eb="24">
      <t>ツキ</t>
    </rPh>
    <rPh sb="28" eb="30">
      <t>デンワ</t>
    </rPh>
    <rPh sb="30" eb="32">
      <t>ソウチ</t>
    </rPh>
    <rPh sb="32" eb="33">
      <t>トウ</t>
    </rPh>
    <rPh sb="34" eb="36">
      <t>カツヨウ</t>
    </rPh>
    <rPh sb="38" eb="39">
      <t>オコナ</t>
    </rPh>
    <rPh sb="47" eb="49">
      <t>バアイ</t>
    </rPh>
    <rPh sb="50" eb="51">
      <t>ツギ</t>
    </rPh>
    <rPh sb="55" eb="56">
      <t>オコナ</t>
    </rPh>
    <rPh sb="73" eb="75">
      <t>デンワ</t>
    </rPh>
    <rPh sb="75" eb="77">
      <t>ソウチ</t>
    </rPh>
    <rPh sb="78" eb="80">
      <t>カツヨウ</t>
    </rPh>
    <rPh sb="82" eb="84">
      <t>メンセツ</t>
    </rPh>
    <rPh sb="85" eb="86">
      <t>オコナ</t>
    </rPh>
    <rPh sb="94" eb="96">
      <t>ブンショ</t>
    </rPh>
    <rPh sb="99" eb="102">
      <t>リヨウシャ</t>
    </rPh>
    <rPh sb="103" eb="105">
      <t>ドウイ</t>
    </rPh>
    <rPh sb="106" eb="107">
      <t>エ</t>
    </rPh>
    <rPh sb="117" eb="120">
      <t>タントウシャ</t>
    </rPh>
    <rPh sb="120" eb="122">
      <t>カイギ</t>
    </rPh>
    <rPh sb="122" eb="123">
      <t>トウ</t>
    </rPh>
    <rPh sb="128" eb="129">
      <t>ツギ</t>
    </rPh>
    <rPh sb="130" eb="131">
      <t>カカ</t>
    </rPh>
    <rPh sb="133" eb="135">
      <t>ジコウ</t>
    </rPh>
    <rPh sb="139" eb="141">
      <t>シュジ</t>
    </rPh>
    <rPh sb="142" eb="144">
      <t>イシ</t>
    </rPh>
    <rPh sb="145" eb="148">
      <t>タントウシャ</t>
    </rPh>
    <rPh sb="150" eb="151">
      <t>ホカ</t>
    </rPh>
    <rPh sb="152" eb="155">
      <t>カンケイシャ</t>
    </rPh>
    <rPh sb="156" eb="158">
      <t>ゴウイ</t>
    </rPh>
    <rPh sb="159" eb="160">
      <t>エ</t>
    </rPh>
    <rPh sb="170" eb="173">
      <t>リヨウシャ</t>
    </rPh>
    <rPh sb="174" eb="176">
      <t>シンシン</t>
    </rPh>
    <rPh sb="177" eb="179">
      <t>ジョウタイ</t>
    </rPh>
    <rPh sb="180" eb="182">
      <t>アンテイ</t>
    </rPh>
    <rPh sb="191" eb="194">
      <t>リヨウシャ</t>
    </rPh>
    <rPh sb="198" eb="200">
      <t>デンワ</t>
    </rPh>
    <rPh sb="200" eb="202">
      <t>ソウチ</t>
    </rPh>
    <rPh sb="202" eb="203">
      <t>トウ</t>
    </rPh>
    <rPh sb="204" eb="206">
      <t>カツヨウ</t>
    </rPh>
    <rPh sb="208" eb="210">
      <t>イシ</t>
    </rPh>
    <rPh sb="210" eb="212">
      <t>ソツウ</t>
    </rPh>
    <rPh sb="213" eb="214">
      <t>オコナ</t>
    </rPh>
    <rPh sb="228" eb="230">
      <t>カイゴ</t>
    </rPh>
    <rPh sb="230" eb="232">
      <t>シエン</t>
    </rPh>
    <rPh sb="232" eb="235">
      <t>センモンイン</t>
    </rPh>
    <rPh sb="240" eb="242">
      <t>デンワ</t>
    </rPh>
    <rPh sb="242" eb="244">
      <t>ソウチ</t>
    </rPh>
    <rPh sb="244" eb="245">
      <t>トウ</t>
    </rPh>
    <rPh sb="246" eb="248">
      <t>カツヨウ</t>
    </rPh>
    <rPh sb="258" eb="260">
      <t>ハアク</t>
    </rPh>
    <rPh sb="264" eb="266">
      <t>ジョウホウ</t>
    </rPh>
    <rPh sb="271" eb="274">
      <t>タントウシャ</t>
    </rPh>
    <rPh sb="276" eb="278">
      <t>テイキョウ</t>
    </rPh>
    <rPh sb="279" eb="280">
      <t>ウ</t>
    </rPh>
    <phoneticPr fontId="19"/>
  </si>
  <si>
    <t xml:space="preserve">事業所の所在する建物と同一の敷地内若しくは隣接する敷地内の建物若しくは事業所と同一の建物（以下「同一敷地内建物等」という。）に居住する利用者
</t>
    <phoneticPr fontId="19"/>
  </si>
  <si>
    <t xml:space="preserve">１月当たりの利用者が同一の建物に20人以上居住する建物の利用者（同一敷地内建物等を除き、ロングショートステイを含む）
</t>
    <rPh sb="55" eb="56">
      <t>フク</t>
    </rPh>
    <phoneticPr fontId="19"/>
  </si>
  <si>
    <t xml:space="preserve">⑩介護支援専門員１人当たりの指定居宅介護支援の提供を受ける利用者数が45名未満
※居宅介護支援費（Ⅱ）を算定している場合は50名未満
</t>
    <phoneticPr fontId="19"/>
  </si>
  <si>
    <t xml:space="preserve">常勤かつ専従の主任介護支援専門員を１名以上配置している
（支障がない場合は、当該居宅介護支援事業所の他の職務との兼務や、同一敷地内にある他の事業所の職務との兼務が可能）
</t>
    <phoneticPr fontId="19"/>
  </si>
  <si>
    <t>点検結果</t>
    <rPh sb="0" eb="2">
      <t>テンケン</t>
    </rPh>
    <rPh sb="2" eb="4">
      <t>ケッカ</t>
    </rPh>
    <phoneticPr fontId="19"/>
  </si>
  <si>
    <t>備考</t>
    <rPh sb="0" eb="2">
      <t>ビコウ</t>
    </rPh>
    <phoneticPr fontId="19"/>
  </si>
  <si>
    <t xml:space="preserve">専従の介護支援専門員が常勤換算方法で１以上配置している
（他の居宅介護支援事業所との兼務可。ただし、連携している他の居宅介護支援事業所がある場合は当該事業所に限る。また、支障がない場合は、当該居宅介護支援事業所の他の職務との兼務や、同一敷地内にあつ指定介護予防支援事業所の職務との兼務が可能）
</t>
    <phoneticPr fontId="19"/>
  </si>
  <si>
    <r>
      <t xml:space="preserve">未実施
</t>
    </r>
    <r>
      <rPr>
        <sz val="8"/>
        <rFont val="BIZ UDP明朝 Medium"/>
        <family val="1"/>
        <charset val="128"/>
      </rPr>
      <t>⑴⑵のいずれかにチェックが付いていること</t>
    </r>
    <rPh sb="0" eb="1">
      <t>ミ</t>
    </rPh>
    <rPh sb="1" eb="3">
      <t>ジッシ</t>
    </rPh>
    <rPh sb="17" eb="18">
      <t>ツ</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</si>
</sst>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 ;[Red]\-0\ "/>
  </numFmts>
  <fonts count="34">
    <font>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1"/>
      <name val="ＭＳ Ｐゴシック"/>
      <family val="3"/>
      <charset val="128"/>
    </font>
    <font>
      <sz val="9"/>
      <color indexed="81"/>
      <name val="MS P ゴシック"/>
      <family val="3"/>
      <charset val="128"/>
    </font>
    <font>
      <sz val="11"/>
      <color theme="5" tint="-0.249977111117893"/>
      <name val="ＭＳ Ｐゴシック"/>
      <family val="3"/>
      <charset val="128"/>
    </font>
    <font>
      <b/>
      <sz val="20"/>
      <name val="BIZ UDP明朝 Medium"/>
      <family val="1"/>
      <charset val="128"/>
    </font>
    <font>
      <b/>
      <sz val="10"/>
      <name val="BIZ UDP明朝 Medium"/>
      <family val="1"/>
      <charset val="128"/>
    </font>
    <font>
      <sz val="8"/>
      <name val="BIZ UDP明朝 Medium"/>
      <family val="1"/>
      <charset val="128"/>
    </font>
    <font>
      <sz val="9"/>
      <name val="BIZ UDP明朝 Medium"/>
      <family val="1"/>
      <charset val="128"/>
    </font>
    <font>
      <b/>
      <sz val="11"/>
      <name val="BIZ UDP明朝 Medium"/>
      <family val="1"/>
      <charset val="128"/>
    </font>
    <font>
      <sz val="11"/>
      <name val="BIZ UDP明朝 Medium"/>
      <family val="1"/>
      <charset val="128"/>
    </font>
    <font>
      <sz val="12"/>
      <name val="BIZ UDP明朝 Medium"/>
      <family val="1"/>
      <charset val="128"/>
    </font>
    <font>
      <sz val="12"/>
      <color rgb="FFFF0000"/>
      <name val="BIZ UDP明朝 Medium"/>
      <family val="1"/>
      <charset val="128"/>
    </font>
    <font>
      <sz val="10"/>
      <name val="BIZ UDP明朝 Medium"/>
      <family val="1"/>
      <charset val="128"/>
    </font>
    <font>
      <strike/>
      <sz val="10"/>
      <name val="BIZ UDP明朝 Medium"/>
      <family val="1"/>
      <charset val="128"/>
    </font>
    <font>
      <b/>
      <sz val="20"/>
      <name val="BIZ UDP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diagonal/>
    </border>
    <border>
      <left/>
      <right style="thin">
        <color indexed="64"/>
      </right>
      <top/>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bottom style="thin">
        <color indexed="64"/>
      </bottom>
      <diagonal/>
    </border>
    <border>
      <left/>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20"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11" fillId="4" borderId="0" applyNumberFormat="0" applyBorder="0" applyAlignment="0" applyProtection="0">
      <alignment vertical="center"/>
    </xf>
  </cellStyleXfs>
  <cellXfs count="114">
    <xf numFmtId="0" fontId="0" fillId="0" borderId="0" xfId="0">
      <alignment vertical="center"/>
    </xf>
    <xf numFmtId="0" fontId="22" fillId="0" borderId="0" xfId="0" applyFont="1">
      <alignment vertical="center"/>
    </xf>
    <xf numFmtId="177" fontId="0" fillId="0" borderId="0" xfId="0" applyNumberFormat="1">
      <alignment vertical="center"/>
    </xf>
    <xf numFmtId="0" fontId="0" fillId="0" borderId="0" xfId="0" applyAlignment="1">
      <alignment horizontal="center" vertical="center"/>
    </xf>
    <xf numFmtId="0" fontId="28" fillId="0" borderId="27" xfId="0" applyFont="1" applyBorder="1" applyAlignment="1" applyProtection="1">
      <alignment horizontal="center" vertical="center" shrinkToFit="1"/>
      <protection locked="0"/>
    </xf>
    <xf numFmtId="0" fontId="28" fillId="0" borderId="19" xfId="0" applyFont="1" applyBorder="1" applyAlignment="1" applyProtection="1">
      <alignment horizontal="center" vertical="center" shrinkToFit="1"/>
      <protection locked="0"/>
    </xf>
    <xf numFmtId="0" fontId="28" fillId="0" borderId="22" xfId="0" applyFont="1" applyBorder="1" applyAlignment="1" applyProtection="1">
      <alignment horizontal="center" vertical="center" shrinkToFit="1"/>
      <protection locked="0"/>
    </xf>
    <xf numFmtId="0" fontId="28" fillId="0" borderId="25" xfId="0" applyFont="1" applyBorder="1" applyAlignment="1" applyProtection="1">
      <alignment horizontal="center" vertical="center" shrinkToFit="1"/>
      <protection locked="0"/>
    </xf>
    <xf numFmtId="0" fontId="28" fillId="0" borderId="15" xfId="0" applyFont="1" applyBorder="1" applyAlignment="1" applyProtection="1">
      <alignment horizontal="center" vertical="center" shrinkToFit="1"/>
      <protection locked="0"/>
    </xf>
    <xf numFmtId="0" fontId="28" fillId="0" borderId="33" xfId="0" applyFont="1" applyBorder="1" applyAlignment="1" applyProtection="1">
      <alignment horizontal="center" vertical="center" shrinkToFit="1"/>
      <protection locked="0"/>
    </xf>
    <xf numFmtId="0" fontId="28" fillId="24" borderId="25" xfId="0" applyFont="1" applyFill="1" applyBorder="1" applyAlignment="1" applyProtection="1">
      <alignment horizontal="center" vertical="center" wrapText="1"/>
      <protection locked="0"/>
    </xf>
    <xf numFmtId="0" fontId="28" fillId="0" borderId="29" xfId="0" applyFont="1" applyBorder="1" applyAlignment="1" applyProtection="1">
      <alignment horizontal="center" vertical="center" shrinkToFit="1"/>
      <protection locked="0"/>
    </xf>
    <xf numFmtId="0" fontId="33" fillId="0" borderId="0" xfId="0" applyFont="1" applyProtection="1">
      <alignment vertical="center"/>
    </xf>
    <xf numFmtId="0" fontId="23" fillId="0" borderId="0" xfId="0" applyFont="1" applyAlignment="1" applyProtection="1">
      <alignment horizontal="center" vertical="center"/>
    </xf>
    <xf numFmtId="0" fontId="24" fillId="0" borderId="0" xfId="0" applyFont="1" applyAlignment="1" applyProtection="1">
      <alignment horizontal="right" vertical="center"/>
    </xf>
    <xf numFmtId="0" fontId="24" fillId="0" borderId="0" xfId="0" applyFont="1" applyProtection="1">
      <alignment vertical="center"/>
    </xf>
    <xf numFmtId="0" fontId="25" fillId="0" borderId="0" xfId="0" applyFont="1" applyAlignment="1" applyProtection="1">
      <alignment horizontal="left" vertical="top" wrapText="1"/>
    </xf>
    <xf numFmtId="0" fontId="26" fillId="0" borderId="0" xfId="0" applyFont="1" applyAlignment="1" applyProtection="1">
      <alignment horizontal="left" vertical="top" wrapText="1"/>
    </xf>
    <xf numFmtId="0" fontId="27" fillId="0" borderId="0" xfId="0" applyFont="1" applyAlignment="1" applyProtection="1">
      <alignment horizontal="center" vertical="center" wrapText="1"/>
    </xf>
    <xf numFmtId="0" fontId="28" fillId="0" borderId="0" xfId="0" applyFont="1" applyProtection="1">
      <alignment vertical="center"/>
    </xf>
    <xf numFmtId="0" fontId="29" fillId="0" borderId="0" xfId="0" applyFont="1" applyProtection="1">
      <alignment vertical="center"/>
    </xf>
    <xf numFmtId="0" fontId="30" fillId="0" borderId="0" xfId="0" applyFont="1" applyProtection="1">
      <alignment vertical="center"/>
    </xf>
    <xf numFmtId="0" fontId="29" fillId="23" borderId="45" xfId="0" applyFont="1" applyFill="1" applyBorder="1" applyAlignment="1" applyProtection="1">
      <alignment horizontal="center" vertical="center" wrapText="1"/>
    </xf>
    <xf numFmtId="0" fontId="29" fillId="23" borderId="10" xfId="0" applyFont="1" applyFill="1" applyBorder="1" applyAlignment="1" applyProtection="1">
      <alignment horizontal="center" vertical="center" wrapText="1"/>
    </xf>
    <xf numFmtId="0" fontId="29" fillId="23" borderId="46" xfId="0" applyFont="1" applyFill="1" applyBorder="1" applyAlignment="1" applyProtection="1">
      <alignment vertical="center" wrapText="1"/>
    </xf>
    <xf numFmtId="0" fontId="29" fillId="23" borderId="35" xfId="0" applyFont="1" applyFill="1" applyBorder="1" applyAlignment="1" applyProtection="1">
      <alignment vertical="center" wrapText="1"/>
    </xf>
    <xf numFmtId="0" fontId="29" fillId="0" borderId="13" xfId="0" applyFont="1" applyBorder="1" applyAlignment="1" applyProtection="1">
      <alignment horizontal="center" vertical="center" wrapText="1"/>
    </xf>
    <xf numFmtId="0" fontId="28" fillId="0" borderId="13" xfId="0" applyFont="1" applyBorder="1" applyAlignment="1" applyProtection="1">
      <alignment horizontal="center" vertical="center" wrapText="1"/>
    </xf>
    <xf numFmtId="0" fontId="26" fillId="0" borderId="0" xfId="0" applyFont="1" applyAlignment="1" applyProtection="1">
      <alignment vertical="center" wrapText="1"/>
    </xf>
    <xf numFmtId="176" fontId="25" fillId="0" borderId="0" xfId="0" applyNumberFormat="1" applyFont="1" applyAlignment="1" applyProtection="1">
      <alignment horizontal="left" vertical="center"/>
    </xf>
    <xf numFmtId="0" fontId="28" fillId="0" borderId="11" xfId="0" applyFont="1" applyBorder="1" applyAlignment="1" applyProtection="1">
      <alignment horizontal="left" vertical="top" wrapText="1"/>
    </xf>
    <xf numFmtId="0" fontId="28" fillId="0" borderId="38" xfId="0" applyFont="1" applyBorder="1" applyAlignment="1" applyProtection="1">
      <alignment horizontal="left" vertical="top" wrapText="1" shrinkToFit="1"/>
    </xf>
    <xf numFmtId="0" fontId="28" fillId="0" borderId="56" xfId="0" applyFont="1" applyBorder="1" applyAlignment="1" applyProtection="1">
      <alignment horizontal="left" vertical="center" wrapText="1" shrinkToFit="1"/>
    </xf>
    <xf numFmtId="0" fontId="31" fillId="0" borderId="45" xfId="0" applyFont="1" applyBorder="1" applyAlignment="1" applyProtection="1">
      <alignment horizontal="left" vertical="top" wrapText="1"/>
    </xf>
    <xf numFmtId="0" fontId="28" fillId="0" borderId="10" xfId="0" applyFont="1" applyBorder="1" applyAlignment="1" applyProtection="1">
      <alignment horizontal="center" vertical="center" shrinkToFit="1"/>
    </xf>
    <xf numFmtId="0" fontId="31" fillId="0" borderId="10" xfId="0" applyFont="1" applyBorder="1" applyAlignment="1" applyProtection="1">
      <alignment horizontal="left" vertical="top" wrapText="1"/>
    </xf>
    <xf numFmtId="0" fontId="25" fillId="0" borderId="0" xfId="0" applyFont="1" applyProtection="1">
      <alignment vertical="center"/>
    </xf>
    <xf numFmtId="0" fontId="28" fillId="0" borderId="13" xfId="0" applyFont="1" applyBorder="1" applyAlignment="1" applyProtection="1">
      <alignment horizontal="left" vertical="top" wrapText="1"/>
    </xf>
    <xf numFmtId="0" fontId="28" fillId="0" borderId="47" xfId="0" applyFont="1" applyBorder="1" applyAlignment="1" applyProtection="1">
      <alignment horizontal="left" vertical="top" wrapText="1" shrinkToFit="1"/>
    </xf>
    <xf numFmtId="0" fontId="28" fillId="0" borderId="30" xfId="0" applyFont="1" applyBorder="1" applyAlignment="1" applyProtection="1">
      <alignment horizontal="left" vertical="center" wrapText="1" shrinkToFit="1"/>
    </xf>
    <xf numFmtId="0" fontId="31" fillId="0" borderId="47" xfId="0" applyFont="1" applyBorder="1" applyAlignment="1" applyProtection="1">
      <alignment horizontal="left" vertical="top" wrapText="1"/>
    </xf>
    <xf numFmtId="0" fontId="28" fillId="0" borderId="18" xfId="0" applyFont="1" applyBorder="1" applyAlignment="1" applyProtection="1">
      <alignment horizontal="center" vertical="center" shrinkToFit="1"/>
    </xf>
    <xf numFmtId="0" fontId="31" fillId="0" borderId="39" xfId="0" applyFont="1" applyBorder="1" applyAlignment="1" applyProtection="1">
      <alignment horizontal="left" vertical="top" wrapText="1"/>
    </xf>
    <xf numFmtId="0" fontId="28" fillId="0" borderId="17" xfId="0" applyFont="1" applyBorder="1" applyAlignment="1" applyProtection="1">
      <alignment horizontal="left" vertical="top" wrapText="1"/>
    </xf>
    <xf numFmtId="0" fontId="28" fillId="0" borderId="37" xfId="0" applyFont="1" applyBorder="1" applyAlignment="1" applyProtection="1">
      <alignment horizontal="left" vertical="top" wrapText="1" shrinkToFit="1"/>
    </xf>
    <xf numFmtId="0" fontId="28" fillId="0" borderId="23" xfId="0" applyFont="1" applyBorder="1" applyAlignment="1" applyProtection="1">
      <alignment horizontal="left" vertical="center" wrapText="1" shrinkToFit="1"/>
    </xf>
    <xf numFmtId="0" fontId="31" fillId="0" borderId="37" xfId="0" applyFont="1" applyBorder="1" applyAlignment="1" applyProtection="1">
      <alignment horizontal="left" vertical="top" wrapText="1"/>
    </xf>
    <xf numFmtId="0" fontId="28" fillId="0" borderId="21" xfId="0" applyFont="1" applyBorder="1" applyAlignment="1" applyProtection="1">
      <alignment horizontal="center" vertical="center" shrinkToFit="1"/>
    </xf>
    <xf numFmtId="0" fontId="31" fillId="0" borderId="23" xfId="0" applyFont="1" applyBorder="1" applyAlignment="1" applyProtection="1">
      <alignment horizontal="left" vertical="top" wrapText="1"/>
    </xf>
    <xf numFmtId="0" fontId="28" fillId="0" borderId="11" xfId="0" applyFont="1" applyBorder="1" applyAlignment="1" applyProtection="1">
      <alignment horizontal="left" vertical="top" wrapText="1"/>
    </xf>
    <xf numFmtId="0" fontId="28" fillId="0" borderId="48" xfId="0" applyFont="1" applyBorder="1" applyAlignment="1" applyProtection="1">
      <alignment horizontal="left" vertical="top" wrapText="1" shrinkToFit="1"/>
    </xf>
    <xf numFmtId="0" fontId="28" fillId="0" borderId="26" xfId="0" applyFont="1" applyBorder="1" applyAlignment="1" applyProtection="1">
      <alignment horizontal="left" vertical="center" wrapText="1" shrinkToFit="1"/>
    </xf>
    <xf numFmtId="0" fontId="31" fillId="0" borderId="50" xfId="0" applyFont="1" applyBorder="1" applyAlignment="1" applyProtection="1">
      <alignment horizontal="left" vertical="top" wrapText="1"/>
    </xf>
    <xf numFmtId="0" fontId="28" fillId="0" borderId="24" xfId="0" applyFont="1" applyBorder="1" applyAlignment="1" applyProtection="1">
      <alignment horizontal="center" vertical="center" shrinkToFit="1"/>
    </xf>
    <xf numFmtId="0" fontId="31" fillId="0" borderId="26" xfId="0" applyFont="1" applyBorder="1" applyAlignment="1" applyProtection="1">
      <alignment horizontal="left" vertical="top" wrapText="1"/>
    </xf>
    <xf numFmtId="0" fontId="28" fillId="0" borderId="36" xfId="0" applyFont="1" applyBorder="1" applyAlignment="1" applyProtection="1">
      <alignment horizontal="left" vertical="top" wrapText="1"/>
    </xf>
    <xf numFmtId="0" fontId="28" fillId="0" borderId="16" xfId="0" applyFont="1" applyBorder="1" applyAlignment="1" applyProtection="1">
      <alignment horizontal="left" vertical="center" wrapText="1" shrinkToFit="1"/>
    </xf>
    <xf numFmtId="0" fontId="31" fillId="0" borderId="36" xfId="0" applyFont="1" applyBorder="1" applyAlignment="1" applyProtection="1">
      <alignment horizontal="left" vertical="top" wrapText="1"/>
    </xf>
    <xf numFmtId="0" fontId="28" fillId="0" borderId="14" xfId="0" applyFont="1" applyBorder="1" applyAlignment="1" applyProtection="1">
      <alignment horizontal="center" vertical="center" shrinkToFit="1"/>
    </xf>
    <xf numFmtId="0" fontId="31" fillId="0" borderId="31" xfId="0" applyFont="1" applyBorder="1" applyAlignment="1" applyProtection="1">
      <alignment horizontal="left" vertical="top" wrapText="1"/>
    </xf>
    <xf numFmtId="0" fontId="28" fillId="0" borderId="37" xfId="0" applyFont="1" applyBorder="1" applyAlignment="1" applyProtection="1">
      <alignment horizontal="left" vertical="top" wrapText="1"/>
    </xf>
    <xf numFmtId="0" fontId="28" fillId="0" borderId="34" xfId="0" applyFont="1" applyBorder="1" applyAlignment="1" applyProtection="1">
      <alignment horizontal="left" vertical="center" wrapText="1" shrinkToFit="1"/>
    </xf>
    <xf numFmtId="0" fontId="28" fillId="0" borderId="48" xfId="0" applyFont="1" applyBorder="1" applyAlignment="1" applyProtection="1">
      <alignment horizontal="left" vertical="top" wrapText="1"/>
    </xf>
    <xf numFmtId="0" fontId="28" fillId="0" borderId="43" xfId="0" applyFont="1" applyBorder="1" applyAlignment="1" applyProtection="1">
      <alignment horizontal="left" vertical="center" wrapText="1" shrinkToFit="1"/>
    </xf>
    <xf numFmtId="0" fontId="31" fillId="0" borderId="48" xfId="0" applyFont="1" applyBorder="1" applyAlignment="1" applyProtection="1">
      <alignment horizontal="left" vertical="top" wrapText="1"/>
    </xf>
    <xf numFmtId="0" fontId="28" fillId="0" borderId="32" xfId="0" applyFont="1" applyBorder="1" applyAlignment="1" applyProtection="1">
      <alignment horizontal="center" vertical="center" shrinkToFit="1"/>
    </xf>
    <xf numFmtId="0" fontId="31" fillId="0" borderId="40" xfId="0" applyFont="1" applyBorder="1" applyAlignment="1" applyProtection="1">
      <alignment horizontal="left" vertical="top" wrapText="1"/>
    </xf>
    <xf numFmtId="0" fontId="28" fillId="0" borderId="36" xfId="0" applyFont="1" applyBorder="1" applyAlignment="1" applyProtection="1">
      <alignment horizontal="left" vertical="top" wrapText="1" shrinkToFit="1"/>
    </xf>
    <xf numFmtId="0" fontId="28" fillId="0" borderId="39" xfId="0" applyFont="1" applyBorder="1" applyAlignment="1" applyProtection="1">
      <alignment horizontal="left" vertical="center" wrapText="1" shrinkToFit="1"/>
    </xf>
    <xf numFmtId="0" fontId="31" fillId="0" borderId="47" xfId="0" applyFont="1" applyBorder="1" applyAlignment="1" applyProtection="1">
      <alignment horizontal="left" vertical="top" wrapText="1"/>
    </xf>
    <xf numFmtId="0" fontId="28" fillId="0" borderId="44" xfId="0" applyFont="1" applyBorder="1" applyAlignment="1" applyProtection="1">
      <alignment horizontal="left" vertical="center" wrapText="1" shrinkToFit="1"/>
    </xf>
    <xf numFmtId="0" fontId="31" fillId="0" borderId="46" xfId="0" applyFont="1" applyBorder="1" applyAlignment="1" applyProtection="1">
      <alignment horizontal="left" vertical="top" wrapText="1"/>
    </xf>
    <xf numFmtId="0" fontId="28" fillId="0" borderId="41" xfId="0" applyFont="1" applyBorder="1" applyAlignment="1" applyProtection="1">
      <alignment horizontal="left" vertical="center" wrapText="1" shrinkToFit="1"/>
    </xf>
    <xf numFmtId="0" fontId="31" fillId="0" borderId="38" xfId="0" applyFont="1" applyBorder="1" applyAlignment="1" applyProtection="1">
      <alignment horizontal="left" vertical="top" wrapText="1"/>
    </xf>
    <xf numFmtId="0" fontId="28" fillId="0" borderId="13" xfId="0" applyFont="1" applyBorder="1" applyAlignment="1" applyProtection="1">
      <alignment horizontal="left" vertical="top" wrapText="1" shrinkToFit="1"/>
    </xf>
    <xf numFmtId="0" fontId="28" fillId="0" borderId="20" xfId="0" applyFont="1" applyBorder="1" applyAlignment="1" applyProtection="1">
      <alignment horizontal="left" vertical="center" wrapText="1" shrinkToFit="1"/>
    </xf>
    <xf numFmtId="0" fontId="31" fillId="0" borderId="49" xfId="0" applyFont="1" applyBorder="1" applyAlignment="1" applyProtection="1">
      <alignment horizontal="left" vertical="top" wrapText="1"/>
    </xf>
    <xf numFmtId="0" fontId="28" fillId="0" borderId="17" xfId="0" applyFont="1" applyBorder="1" applyAlignment="1" applyProtection="1">
      <alignment horizontal="left" vertical="top" wrapText="1" shrinkToFit="1"/>
    </xf>
    <xf numFmtId="0" fontId="28" fillId="0" borderId="49" xfId="0" applyFont="1" applyBorder="1" applyAlignment="1" applyProtection="1">
      <alignment horizontal="left" vertical="top" wrapText="1" shrinkToFit="1"/>
    </xf>
    <xf numFmtId="0" fontId="28" fillId="0" borderId="50" xfId="0" applyFont="1" applyBorder="1" applyAlignment="1" applyProtection="1">
      <alignment horizontal="left" vertical="top" wrapText="1" shrinkToFit="1"/>
    </xf>
    <xf numFmtId="0" fontId="28" fillId="24" borderId="26" xfId="0" applyFont="1" applyFill="1" applyBorder="1" applyAlignment="1" applyProtection="1">
      <alignment horizontal="left" vertical="center" wrapText="1" shrinkToFit="1"/>
    </xf>
    <xf numFmtId="0" fontId="28" fillId="24" borderId="24" xfId="0" applyFont="1" applyFill="1" applyBorder="1" applyAlignment="1" applyProtection="1">
      <alignment horizontal="left" vertical="top" wrapText="1" shrinkToFit="1"/>
    </xf>
    <xf numFmtId="0" fontId="28" fillId="0" borderId="11" xfId="0" applyFont="1" applyBorder="1" applyAlignment="1" applyProtection="1">
      <alignment horizontal="left" vertical="top" wrapText="1" shrinkToFit="1"/>
    </xf>
    <xf numFmtId="0" fontId="28" fillId="0" borderId="10" xfId="0" applyFont="1" applyBorder="1" applyAlignment="1" applyProtection="1">
      <alignment horizontal="left" vertical="top" wrapText="1"/>
    </xf>
    <xf numFmtId="0" fontId="28" fillId="0" borderId="45" xfId="0" applyFont="1" applyBorder="1" applyAlignment="1" applyProtection="1">
      <alignment horizontal="left" vertical="top" wrapText="1" shrinkToFit="1"/>
    </xf>
    <xf numFmtId="0" fontId="28" fillId="0" borderId="28" xfId="0" applyFont="1" applyBorder="1" applyAlignment="1" applyProtection="1">
      <alignment horizontal="left" vertical="center" wrapText="1" shrinkToFit="1"/>
    </xf>
    <xf numFmtId="0" fontId="31" fillId="0" borderId="28" xfId="0" applyFont="1" applyBorder="1" applyAlignment="1" applyProtection="1">
      <alignment horizontal="left" vertical="top" wrapText="1"/>
    </xf>
    <xf numFmtId="0" fontId="28" fillId="0" borderId="10" xfId="0" applyFont="1" applyBorder="1" applyAlignment="1" applyProtection="1">
      <alignment horizontal="left" vertical="top" wrapText="1" shrinkToFit="1"/>
    </xf>
    <xf numFmtId="0" fontId="28" fillId="0" borderId="17" xfId="0" applyFont="1" applyBorder="1" applyAlignment="1" applyProtection="1">
      <alignment horizontal="center" vertical="center" shrinkToFit="1"/>
    </xf>
    <xf numFmtId="0" fontId="31" fillId="0" borderId="30" xfId="0" applyFont="1" applyBorder="1" applyAlignment="1" applyProtection="1">
      <alignment horizontal="left" vertical="top" wrapText="1"/>
    </xf>
    <xf numFmtId="0" fontId="28" fillId="0" borderId="46" xfId="0" applyFont="1" applyBorder="1" applyAlignment="1" applyProtection="1">
      <alignment horizontal="left" vertical="top" wrapText="1" shrinkToFit="1"/>
    </xf>
    <xf numFmtId="0" fontId="28" fillId="0" borderId="42" xfId="0" applyFont="1" applyBorder="1" applyAlignment="1" applyProtection="1">
      <alignment horizontal="left" vertical="center" wrapText="1" shrinkToFit="1"/>
    </xf>
    <xf numFmtId="0" fontId="28" fillId="0" borderId="20" xfId="0" applyFont="1" applyBorder="1" applyAlignment="1" applyProtection="1">
      <alignment horizontal="left" vertical="center" wrapText="1" shrinkToFit="1"/>
    </xf>
    <xf numFmtId="0" fontId="28" fillId="0" borderId="42" xfId="0" applyFont="1" applyBorder="1" applyAlignment="1" applyProtection="1">
      <alignment horizontal="left" vertical="center" wrapText="1" shrinkToFit="1"/>
    </xf>
    <xf numFmtId="0" fontId="28" fillId="0" borderId="31" xfId="0" applyFont="1" applyBorder="1" applyAlignment="1" applyProtection="1">
      <alignment horizontal="left" vertical="center" wrapText="1" shrinkToFit="1"/>
    </xf>
    <xf numFmtId="0" fontId="28" fillId="0" borderId="12" xfId="0" applyFont="1" applyBorder="1" applyAlignment="1" applyProtection="1">
      <alignment horizontal="left" vertical="center" wrapText="1" shrinkToFit="1"/>
    </xf>
    <xf numFmtId="0" fontId="31" fillId="0" borderId="38" xfId="0" applyFont="1" applyBorder="1" applyAlignment="1" applyProtection="1">
      <alignment horizontal="left" vertical="top" wrapText="1"/>
    </xf>
    <xf numFmtId="0" fontId="28" fillId="0" borderId="41" xfId="0" applyFont="1" applyBorder="1" applyAlignment="1" applyProtection="1">
      <alignment horizontal="left" vertical="center" wrapText="1" shrinkToFit="1"/>
    </xf>
    <xf numFmtId="0" fontId="28" fillId="0" borderId="55" xfId="0" applyFont="1" applyBorder="1" applyAlignment="1" applyProtection="1">
      <alignment horizontal="left" vertical="center" wrapText="1" shrinkToFit="1"/>
    </xf>
    <xf numFmtId="0" fontId="28" fillId="0" borderId="35" xfId="0" applyFont="1" applyBorder="1" applyAlignment="1" applyProtection="1">
      <alignment horizontal="left" vertical="center" wrapText="1" shrinkToFit="1"/>
    </xf>
    <xf numFmtId="0" fontId="31" fillId="0" borderId="46" xfId="0" applyFont="1" applyBorder="1" applyAlignment="1" applyProtection="1">
      <alignment horizontal="left" vertical="top" wrapText="1"/>
    </xf>
    <xf numFmtId="0" fontId="31" fillId="0" borderId="54" xfId="0" applyFont="1" applyBorder="1" applyAlignment="1" applyProtection="1">
      <alignment horizontal="left" vertical="top" wrapText="1"/>
    </xf>
    <xf numFmtId="0" fontId="31" fillId="0" borderId="52" xfId="0" applyFont="1" applyBorder="1" applyAlignment="1" applyProtection="1">
      <alignment horizontal="left" vertical="top" wrapText="1"/>
    </xf>
    <xf numFmtId="0" fontId="31" fillId="0" borderId="0" xfId="0" applyFont="1" applyAlignment="1" applyProtection="1">
      <alignment horizontal="left" vertical="top" wrapText="1"/>
    </xf>
    <xf numFmtId="0" fontId="31" fillId="0" borderId="51" xfId="0" applyFont="1" applyBorder="1" applyAlignment="1" applyProtection="1">
      <alignment horizontal="left" vertical="top" wrapText="1"/>
    </xf>
    <xf numFmtId="0" fontId="31" fillId="0" borderId="53" xfId="0" applyFont="1" applyBorder="1" applyAlignment="1" applyProtection="1">
      <alignment horizontal="left" vertical="top" wrapText="1"/>
    </xf>
    <xf numFmtId="0" fontId="28" fillId="0" borderId="44" xfId="0" applyFont="1" applyBorder="1" applyAlignment="1" applyProtection="1">
      <alignment horizontal="left" vertical="center" wrapText="1" shrinkToFit="1"/>
    </xf>
    <xf numFmtId="0" fontId="28" fillId="0" borderId="40" xfId="0" applyFont="1" applyBorder="1" applyAlignment="1" applyProtection="1">
      <alignment horizontal="left" vertical="center" wrapText="1" shrinkToFit="1"/>
    </xf>
    <xf numFmtId="0" fontId="32" fillId="0" borderId="48" xfId="0" applyFont="1" applyBorder="1" applyAlignment="1" applyProtection="1">
      <alignment horizontal="left" vertical="top" wrapText="1"/>
    </xf>
    <xf numFmtId="0" fontId="28" fillId="0" borderId="0" xfId="0" applyFont="1" applyAlignment="1" applyProtection="1">
      <alignment horizontal="left" vertical="top" wrapText="1"/>
    </xf>
    <xf numFmtId="0" fontId="28" fillId="0" borderId="0" xfId="0" applyFont="1" applyAlignment="1" applyProtection="1">
      <alignment horizontal="left" vertical="top" wrapText="1" shrinkToFit="1"/>
    </xf>
    <xf numFmtId="0" fontId="28" fillId="0" borderId="0" xfId="0" applyFont="1" applyAlignment="1" applyProtection="1">
      <alignment horizontal="center" vertical="center" wrapText="1"/>
    </xf>
    <xf numFmtId="0" fontId="28" fillId="0" borderId="0" xfId="0" applyFont="1" applyAlignment="1" applyProtection="1">
      <alignment horizontal="center" vertical="center" wrapText="1" shrinkToFit="1"/>
    </xf>
    <xf numFmtId="0" fontId="28" fillId="0" borderId="0" xfId="0" applyFont="1" applyAlignment="1" applyProtection="1">
      <alignmen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7">
    <dxf>
      <font>
        <color rgb="FFFF0000"/>
      </font>
    </dxf>
    <dxf>
      <font>
        <color rgb="FFFFFF00"/>
      </font>
      <fill>
        <patternFill>
          <bgColor rgb="FFFFFF00"/>
        </patternFill>
      </fill>
    </dxf>
    <dxf>
      <font>
        <b/>
        <i val="0"/>
        <color auto="1"/>
      </font>
    </dxf>
    <dxf>
      <font>
        <color theme="0" tint="-0.499984740745262"/>
      </font>
      <fill>
        <patternFill>
          <bgColor theme="0" tint="-0.24994659260841701"/>
        </patternFill>
      </fill>
    </dxf>
    <dxf>
      <font>
        <b/>
        <i val="0"/>
        <color auto="1"/>
      </font>
    </dxf>
    <dxf>
      <font>
        <b/>
        <i val="0"/>
        <color auto="1"/>
      </font>
      <fill>
        <patternFill patternType="none">
          <bgColor auto="1"/>
        </patternFill>
      </fill>
    </dxf>
    <dxf>
      <font>
        <b/>
        <i val="0"/>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05"/>
  <sheetViews>
    <sheetView tabSelected="1" view="pageBreakPreview" zoomScaleNormal="100" zoomScaleSheetLayoutView="100" workbookViewId="0">
      <pane xSplit="1" ySplit="2" topLeftCell="B97" activePane="bottomRight" state="frozen"/>
      <selection pane="topRight" activeCell="B1" sqref="B1"/>
      <selection pane="bottomLeft" activeCell="A3" sqref="A3"/>
      <selection pane="bottomRight" activeCell="B100" sqref="B100"/>
    </sheetView>
  </sheetViews>
  <sheetFormatPr defaultColWidth="9" defaultRowHeight="25.2" customHeight="1"/>
  <cols>
    <col min="1" max="1" width="23.6640625" style="109" customWidth="1"/>
    <col min="2" max="2" width="61" style="110" customWidth="1"/>
    <col min="3" max="3" width="4.109375" style="111" customWidth="1"/>
    <col min="4" max="4" width="15.6640625" style="112" customWidth="1"/>
    <col min="5" max="5" width="30.6640625" style="113" customWidth="1"/>
    <col min="6" max="6" width="9" style="20" hidden="1" customWidth="1"/>
    <col min="7" max="7" width="26.44140625" style="20" hidden="1" customWidth="1"/>
    <col min="8" max="8" width="7.6640625" style="19" hidden="1" customWidth="1"/>
    <col min="9" max="16" width="9" style="20" hidden="1" customWidth="1"/>
    <col min="17" max="16384" width="9" style="20"/>
  </cols>
  <sheetData>
    <row r="1" spans="1:18" ht="25.2" customHeight="1">
      <c r="A1" s="12" t="s">
        <v>0</v>
      </c>
      <c r="B1" s="13"/>
      <c r="C1" s="13"/>
      <c r="D1" s="14"/>
      <c r="E1" s="15"/>
      <c r="F1" s="16" t="s">
        <v>159</v>
      </c>
      <c r="G1" s="17" t="s">
        <v>160</v>
      </c>
      <c r="H1" s="18"/>
      <c r="I1" s="19" t="s">
        <v>6</v>
      </c>
      <c r="J1" s="19" t="s">
        <v>124</v>
      </c>
      <c r="K1" s="20" t="s">
        <v>125</v>
      </c>
      <c r="L1" s="20" t="s">
        <v>126</v>
      </c>
      <c r="M1" s="21" t="s">
        <v>127</v>
      </c>
      <c r="N1" s="21" t="s">
        <v>125</v>
      </c>
      <c r="O1" s="20" t="s">
        <v>128</v>
      </c>
      <c r="P1" s="20" t="s">
        <v>129</v>
      </c>
    </row>
    <row r="2" spans="1:18" ht="25.2" customHeight="1">
      <c r="A2" s="22" t="s">
        <v>4</v>
      </c>
      <c r="B2" s="23" t="s">
        <v>3</v>
      </c>
      <c r="C2" s="24"/>
      <c r="D2" s="25" t="s">
        <v>167</v>
      </c>
      <c r="E2" s="23" t="s">
        <v>168</v>
      </c>
      <c r="F2" s="26" t="s">
        <v>130</v>
      </c>
      <c r="G2" s="27" t="s">
        <v>131</v>
      </c>
      <c r="H2" s="28" t="s">
        <v>132</v>
      </c>
      <c r="I2" s="29">
        <f ca="1">TODAY()</f>
        <v>46093</v>
      </c>
    </row>
    <row r="3" spans="1:18" s="19" customFormat="1" ht="25.2" customHeight="1">
      <c r="A3" s="30" t="s">
        <v>5</v>
      </c>
      <c r="B3" s="31" t="s">
        <v>51</v>
      </c>
      <c r="C3" s="4" t="s">
        <v>6</v>
      </c>
      <c r="D3" s="32" t="s">
        <v>2</v>
      </c>
      <c r="E3" s="33"/>
      <c r="F3" s="34"/>
      <c r="G3" s="35"/>
      <c r="H3" s="19" t="str">
        <f>IF(A3=0,H2,INDEX(調査対象選定!A:A,MATCH(A3,調査対象選定!B:B,0)))</f>
        <v>○</v>
      </c>
      <c r="I3" s="36" t="str">
        <f ca="1">TEXT(I2,"gge.m.d")&amp;CHAR(10)&amp;"指導員:"</f>
        <v>令8.3.12
指導員:</v>
      </c>
    </row>
    <row r="4" spans="1:18" s="19" customFormat="1" ht="25.2" customHeight="1">
      <c r="A4" s="37" t="s">
        <v>1</v>
      </c>
      <c r="B4" s="38" t="s">
        <v>51</v>
      </c>
      <c r="C4" s="5" t="s">
        <v>6</v>
      </c>
      <c r="D4" s="39" t="s">
        <v>2</v>
      </c>
      <c r="E4" s="40"/>
      <c r="F4" s="41"/>
      <c r="G4" s="42"/>
      <c r="H4" s="19" t="str">
        <f>IF(A4=0,H3,INDEX(調査対象選定!A:A,MATCH(A4,調査対象選定!B:B,0)))</f>
        <v>○</v>
      </c>
    </row>
    <row r="5" spans="1:18" s="19" customFormat="1" ht="36.6" customHeight="1">
      <c r="A5" s="43"/>
      <c r="B5" s="44" t="s">
        <v>52</v>
      </c>
      <c r="C5" s="6" t="s">
        <v>6</v>
      </c>
      <c r="D5" s="45" t="s">
        <v>2</v>
      </c>
      <c r="E5" s="46"/>
      <c r="F5" s="47"/>
      <c r="G5" s="48"/>
      <c r="H5" s="19" t="str">
        <f>IF(A5=0,H4,INDEX(調査対象選定!A:A,MATCH(A5,調査対象選定!B:B,0)))</f>
        <v>○</v>
      </c>
    </row>
    <row r="6" spans="1:18" s="19" customFormat="1" ht="25.2" customHeight="1">
      <c r="A6" s="49"/>
      <c r="B6" s="50" t="s">
        <v>53</v>
      </c>
      <c r="C6" s="7" t="s">
        <v>6</v>
      </c>
      <c r="D6" s="51" t="s">
        <v>2</v>
      </c>
      <c r="E6" s="52"/>
      <c r="F6" s="53"/>
      <c r="G6" s="54"/>
      <c r="H6" s="19" t="str">
        <f>IF(A6=0,H5,INDEX(調査対象選定!A:A,MATCH(A6,調査対象選定!B:B,0)))</f>
        <v>○</v>
      </c>
    </row>
    <row r="7" spans="1:18" s="19" customFormat="1" ht="43.2" customHeight="1">
      <c r="A7" s="37" t="s">
        <v>41</v>
      </c>
      <c r="B7" s="55" t="s">
        <v>158</v>
      </c>
      <c r="C7" s="8" t="s">
        <v>149</v>
      </c>
      <c r="D7" s="56" t="s">
        <v>42</v>
      </c>
      <c r="E7" s="57"/>
      <c r="F7" s="58"/>
      <c r="G7" s="59"/>
      <c r="H7" s="19" t="str">
        <f>IF(A7=0,H6,INDEX(調査対象選定!A:A,MATCH(A7,調査対象選定!B:B,0)))</f>
        <v>○</v>
      </c>
    </row>
    <row r="8" spans="1:18" s="19" customFormat="1" ht="25.2" customHeight="1">
      <c r="A8" s="43"/>
      <c r="B8" s="60" t="s">
        <v>150</v>
      </c>
      <c r="C8" s="6" t="s">
        <v>149</v>
      </c>
      <c r="D8" s="61" t="s">
        <v>151</v>
      </c>
      <c r="E8" s="46"/>
      <c r="F8" s="47"/>
      <c r="G8" s="48"/>
      <c r="H8" s="19" t="str">
        <f>IF(A8=0,H7,INDEX(調査対象選定!A:A,MATCH(A8,調査対象選定!B:B,0)))</f>
        <v>○</v>
      </c>
    </row>
    <row r="9" spans="1:18" s="19" customFormat="1" ht="25.2" customHeight="1">
      <c r="A9" s="43"/>
      <c r="B9" s="60" t="s">
        <v>152</v>
      </c>
      <c r="C9" s="6" t="s">
        <v>149</v>
      </c>
      <c r="D9" s="61" t="s">
        <v>42</v>
      </c>
      <c r="E9" s="46"/>
      <c r="F9" s="47"/>
      <c r="G9" s="48"/>
      <c r="H9" s="19" t="str">
        <f>IF(A9=0,H8,INDEX(調査対象選定!A:A,MATCH(A9,調査対象選定!B:B,0)))</f>
        <v>○</v>
      </c>
    </row>
    <row r="10" spans="1:18" s="19" customFormat="1" ht="25.2" customHeight="1">
      <c r="A10" s="49"/>
      <c r="B10" s="62" t="s">
        <v>153</v>
      </c>
      <c r="C10" s="9" t="s">
        <v>149</v>
      </c>
      <c r="D10" s="63" t="s">
        <v>154</v>
      </c>
      <c r="E10" s="64"/>
      <c r="F10" s="65"/>
      <c r="G10" s="66"/>
      <c r="H10" s="19" t="str">
        <f>IF(A10=0,H9,INDEX(調査対象選定!A:A,MATCH(A10,調査対象選定!B:B,0)))</f>
        <v>○</v>
      </c>
    </row>
    <row r="11" spans="1:18" s="19" customFormat="1" ht="25.2" customHeight="1">
      <c r="A11" s="37" t="s">
        <v>43</v>
      </c>
      <c r="B11" s="67" t="s">
        <v>155</v>
      </c>
      <c r="C11" s="5" t="s">
        <v>149</v>
      </c>
      <c r="D11" s="68" t="s">
        <v>156</v>
      </c>
      <c r="E11" s="69"/>
      <c r="F11" s="41"/>
      <c r="G11" s="42"/>
      <c r="H11" s="19" t="str">
        <f>IF(A11=0,H10,INDEX(調査対象選定!A:A,MATCH(A11,調査対象選定!B:B,0)))</f>
        <v>○</v>
      </c>
    </row>
    <row r="12" spans="1:18" s="19" customFormat="1" ht="72.599999999999994" customHeight="1">
      <c r="A12" s="49"/>
      <c r="B12" s="50" t="s">
        <v>157</v>
      </c>
      <c r="C12" s="7" t="s">
        <v>149</v>
      </c>
      <c r="D12" s="51" t="s">
        <v>42</v>
      </c>
      <c r="E12" s="69"/>
      <c r="F12" s="53"/>
      <c r="G12" s="54"/>
      <c r="H12" s="19" t="str">
        <f>IF(A12=0,H11,INDEX(調査対象選定!A:A,MATCH(A12,調査対象選定!B:B,0)))</f>
        <v>○</v>
      </c>
    </row>
    <row r="13" spans="1:18" s="19" customFormat="1" ht="57" customHeight="1">
      <c r="A13" s="37" t="s">
        <v>49</v>
      </c>
      <c r="B13" s="67" t="s">
        <v>163</v>
      </c>
      <c r="C13" s="8" t="s">
        <v>6</v>
      </c>
      <c r="D13" s="70" t="s">
        <v>44</v>
      </c>
      <c r="E13" s="71" t="s">
        <v>45</v>
      </c>
      <c r="F13" s="58"/>
      <c r="G13" s="59"/>
      <c r="H13" s="19" t="str">
        <f>IF(A13=0,H12,INDEX(調査対象選定!A:A,MATCH(A13,調査対象選定!B:B,0)))</f>
        <v>○</v>
      </c>
      <c r="R13" s="36"/>
    </row>
    <row r="14" spans="1:18" s="19" customFormat="1" ht="47.4" customHeight="1">
      <c r="A14" s="49"/>
      <c r="B14" s="38" t="s">
        <v>164</v>
      </c>
      <c r="C14" s="9" t="s">
        <v>6</v>
      </c>
      <c r="D14" s="72"/>
      <c r="E14" s="73"/>
      <c r="F14" s="65"/>
      <c r="G14" s="66"/>
      <c r="H14" s="19" t="str">
        <f>IF(A14=0,H13,INDEX(調査対象選定!A:A,MATCH(A14,調査対象選定!B:B,0)))</f>
        <v>○</v>
      </c>
    </row>
    <row r="15" spans="1:18" s="19" customFormat="1" ht="81" customHeight="1">
      <c r="A15" s="74" t="s">
        <v>8</v>
      </c>
      <c r="B15" s="67" t="s">
        <v>54</v>
      </c>
      <c r="C15" s="5" t="s">
        <v>6</v>
      </c>
      <c r="D15" s="75" t="s">
        <v>9</v>
      </c>
      <c r="E15" s="76"/>
      <c r="F15" s="41"/>
      <c r="G15" s="42"/>
      <c r="H15" s="19" t="str">
        <f>IF(A15=0,H14,INDEX(調査対象選定!A:A,MATCH(A15,調査対象選定!B:B,0)))</f>
        <v>○</v>
      </c>
    </row>
    <row r="16" spans="1:18" s="19" customFormat="1" ht="61.8" customHeight="1">
      <c r="A16" s="77"/>
      <c r="B16" s="78" t="s">
        <v>55</v>
      </c>
      <c r="C16" s="6" t="s">
        <v>6</v>
      </c>
      <c r="D16" s="75" t="s">
        <v>12</v>
      </c>
      <c r="E16" s="76"/>
      <c r="F16" s="47"/>
      <c r="G16" s="48"/>
      <c r="H16" s="19" t="str">
        <f>IF(A16=0,H15,INDEX(調査対象選定!A:A,MATCH(A16,調査対象選定!B:B,0)))</f>
        <v>○</v>
      </c>
    </row>
    <row r="17" spans="1:8" s="19" customFormat="1" ht="37.799999999999997" customHeight="1">
      <c r="A17" s="77"/>
      <c r="B17" s="44" t="s">
        <v>56</v>
      </c>
      <c r="C17" s="6" t="s">
        <v>6</v>
      </c>
      <c r="D17" s="45" t="s">
        <v>15</v>
      </c>
      <c r="E17" s="46"/>
      <c r="F17" s="47"/>
      <c r="G17" s="48"/>
      <c r="H17" s="19" t="str">
        <f>IF(A17=0,H16,INDEX(調査対象選定!A:A,MATCH(A17,調査対象選定!B:B,0)))</f>
        <v>○</v>
      </c>
    </row>
    <row r="18" spans="1:8" s="19" customFormat="1" ht="66.599999999999994" customHeight="1">
      <c r="A18" s="77"/>
      <c r="B18" s="44" t="s">
        <v>57</v>
      </c>
      <c r="C18" s="6" t="s">
        <v>6</v>
      </c>
      <c r="D18" s="45" t="s">
        <v>16</v>
      </c>
      <c r="E18" s="46"/>
      <c r="F18" s="47"/>
      <c r="G18" s="48"/>
      <c r="H18" s="19" t="str">
        <f>IF(A18=0,H17,INDEX(調査対象選定!A:A,MATCH(A18,調査対象選定!B:B,0)))</f>
        <v>○</v>
      </c>
    </row>
    <row r="19" spans="1:8" s="19" customFormat="1" ht="43.8" customHeight="1">
      <c r="A19" s="77"/>
      <c r="B19" s="44" t="s">
        <v>58</v>
      </c>
      <c r="C19" s="6" t="s">
        <v>6</v>
      </c>
      <c r="D19" s="45" t="s">
        <v>15</v>
      </c>
      <c r="E19" s="46"/>
      <c r="F19" s="47"/>
      <c r="G19" s="48"/>
      <c r="H19" s="19" t="str">
        <f>IF(A19=0,H18,INDEX(調査対象選定!A:A,MATCH(A19,調査対象選定!B:B,0)))</f>
        <v>○</v>
      </c>
    </row>
    <row r="20" spans="1:8" s="19" customFormat="1" ht="39" customHeight="1">
      <c r="A20" s="77"/>
      <c r="B20" s="44" t="s">
        <v>59</v>
      </c>
      <c r="C20" s="6" t="s">
        <v>6</v>
      </c>
      <c r="D20" s="45" t="s">
        <v>15</v>
      </c>
      <c r="E20" s="46"/>
      <c r="F20" s="47"/>
      <c r="G20" s="48"/>
      <c r="H20" s="19" t="str">
        <f>IF(A20=0,H19,INDEX(調査対象選定!A:A,MATCH(A20,調査対象選定!B:B,0)))</f>
        <v>○</v>
      </c>
    </row>
    <row r="21" spans="1:8" s="19" customFormat="1" ht="232.8" customHeight="1">
      <c r="A21" s="77"/>
      <c r="B21" s="79" t="s">
        <v>60</v>
      </c>
      <c r="C21" s="10" t="s">
        <v>6</v>
      </c>
      <c r="D21" s="80" t="s">
        <v>170</v>
      </c>
      <c r="E21" s="52"/>
      <c r="F21" s="47"/>
      <c r="G21" s="48"/>
      <c r="H21" s="19" t="str">
        <f>IF(A21=0,H20,INDEX(調査対象選定!A:A,MATCH(A21,調査対象選定!B:B,0)))</f>
        <v>○</v>
      </c>
    </row>
    <row r="22" spans="1:8" s="19" customFormat="1" ht="34.799999999999997" customHeight="1">
      <c r="A22" s="77"/>
      <c r="B22" s="81" t="s">
        <v>161</v>
      </c>
      <c r="C22" s="10" t="s">
        <v>6</v>
      </c>
      <c r="D22" s="75" t="s">
        <v>12</v>
      </c>
      <c r="E22" s="52"/>
      <c r="F22" s="47"/>
      <c r="G22" s="48"/>
    </row>
    <row r="23" spans="1:8" s="19" customFormat="1" ht="192.6" customHeight="1">
      <c r="A23" s="77"/>
      <c r="B23" s="81" t="s">
        <v>162</v>
      </c>
      <c r="C23" s="10" t="s">
        <v>6</v>
      </c>
      <c r="D23" s="75" t="s">
        <v>12</v>
      </c>
      <c r="E23" s="52"/>
      <c r="F23" s="47"/>
      <c r="G23" s="48"/>
    </row>
    <row r="24" spans="1:8" s="19" customFormat="1" ht="35.4" customHeight="1">
      <c r="A24" s="77"/>
      <c r="B24" s="44" t="s">
        <v>61</v>
      </c>
      <c r="C24" s="6" t="s">
        <v>6</v>
      </c>
      <c r="D24" s="45" t="s">
        <v>18</v>
      </c>
      <c r="E24" s="46"/>
      <c r="F24" s="47"/>
      <c r="G24" s="48"/>
      <c r="H24" s="19" t="str">
        <f>IF(A24=0,H21,INDEX(調査対象選定!A:A,MATCH(A24,調査対象選定!B:B,0)))</f>
        <v>○</v>
      </c>
    </row>
    <row r="25" spans="1:8" s="19" customFormat="1" ht="25.2" customHeight="1">
      <c r="A25" s="82"/>
      <c r="B25" s="31" t="s">
        <v>62</v>
      </c>
      <c r="C25" s="7" t="s">
        <v>6</v>
      </c>
      <c r="D25" s="39" t="s">
        <v>2</v>
      </c>
      <c r="E25" s="40"/>
      <c r="F25" s="53"/>
      <c r="G25" s="54"/>
      <c r="H25" s="19" t="str">
        <f>IF(A25=0,H24,INDEX(調査対象選定!A:A,MATCH(A25,調査対象選定!B:B,0)))</f>
        <v>○</v>
      </c>
    </row>
    <row r="26" spans="1:8" s="19" customFormat="1" ht="33.6" customHeight="1">
      <c r="A26" s="83" t="s">
        <v>19</v>
      </c>
      <c r="B26" s="84" t="s">
        <v>51</v>
      </c>
      <c r="C26" s="4" t="s">
        <v>6</v>
      </c>
      <c r="D26" s="85" t="s">
        <v>2</v>
      </c>
      <c r="E26" s="33"/>
      <c r="F26" s="34"/>
      <c r="G26" s="86"/>
      <c r="H26" s="19" t="str">
        <f>IF(A26=0,H25,INDEX(調査対象選定!A:A,MATCH(A26,調査対象選定!B:B,0)))</f>
        <v>○</v>
      </c>
    </row>
    <row r="27" spans="1:8" ht="32.4" customHeight="1">
      <c r="A27" s="87" t="s">
        <v>20</v>
      </c>
      <c r="B27" s="84" t="s">
        <v>63</v>
      </c>
      <c r="C27" s="11" t="s">
        <v>6</v>
      </c>
      <c r="D27" s="39" t="s">
        <v>2</v>
      </c>
      <c r="E27" s="40"/>
      <c r="F27" s="88"/>
      <c r="G27" s="89"/>
      <c r="H27" s="19" t="str">
        <f>IF(A27=0,H26,INDEX(調査対象選定!A:A,MATCH(A27,調査対象選定!B:B,0)))</f>
        <v>○</v>
      </c>
    </row>
    <row r="28" spans="1:8" ht="46.2" customHeight="1">
      <c r="A28" s="87" t="s">
        <v>22</v>
      </c>
      <c r="B28" s="84" t="s">
        <v>64</v>
      </c>
      <c r="C28" s="4" t="s">
        <v>6</v>
      </c>
      <c r="D28" s="85" t="s">
        <v>2</v>
      </c>
      <c r="E28" s="33"/>
      <c r="F28" s="34"/>
      <c r="G28" s="86"/>
      <c r="H28" s="19" t="str">
        <f>IF(A28=0,H27,INDEX(調査対象選定!A:A,MATCH(A28,調査対象選定!B:B,0)))</f>
        <v>○</v>
      </c>
    </row>
    <row r="29" spans="1:8" s="19" customFormat="1" ht="25.2" customHeight="1">
      <c r="A29" s="37" t="s">
        <v>23</v>
      </c>
      <c r="B29" s="90" t="s">
        <v>65</v>
      </c>
      <c r="C29" s="5" t="s">
        <v>6</v>
      </c>
      <c r="D29" s="91" t="s">
        <v>24</v>
      </c>
      <c r="E29" s="40"/>
      <c r="F29" s="41"/>
      <c r="G29" s="42"/>
      <c r="H29" s="19" t="str">
        <f>IF(A29=0,H28,INDEX(調査対象選定!A:A,MATCH(A29,調査対象選定!B:B,0)))</f>
        <v>○</v>
      </c>
    </row>
    <row r="30" spans="1:8" s="19" customFormat="1" ht="25.2" customHeight="1">
      <c r="A30" s="43"/>
      <c r="B30" s="38" t="s">
        <v>66</v>
      </c>
      <c r="C30" s="6" t="s">
        <v>6</v>
      </c>
      <c r="D30" s="91"/>
      <c r="E30" s="40"/>
      <c r="F30" s="47"/>
      <c r="G30" s="48"/>
      <c r="H30" s="19" t="str">
        <f>IF(A30=0,H29,INDEX(調査対象選定!A:A,MATCH(A30,調査対象選定!B:B,0)))</f>
        <v>○</v>
      </c>
    </row>
    <row r="31" spans="1:8" s="19" customFormat="1" ht="42" customHeight="1">
      <c r="A31" s="43"/>
      <c r="B31" s="38" t="s">
        <v>67</v>
      </c>
      <c r="C31" s="6" t="s">
        <v>6</v>
      </c>
      <c r="D31" s="91"/>
      <c r="E31" s="40"/>
      <c r="F31" s="47"/>
      <c r="G31" s="48"/>
      <c r="H31" s="19" t="str">
        <f>IF(A31=0,H30,INDEX(調査対象選定!A:A,MATCH(A31,調査対象選定!B:B,0)))</f>
        <v>○</v>
      </c>
    </row>
    <row r="32" spans="1:8" s="19" customFormat="1" ht="59.4" customHeight="1">
      <c r="A32" s="43"/>
      <c r="B32" s="38" t="s">
        <v>68</v>
      </c>
      <c r="C32" s="6" t="s">
        <v>6</v>
      </c>
      <c r="D32" s="91"/>
      <c r="E32" s="40"/>
      <c r="F32" s="47"/>
      <c r="G32" s="48"/>
      <c r="H32" s="19" t="str">
        <f>IF(A32=0,H31,INDEX(調査対象選定!A:A,MATCH(A32,調査対象選定!B:B,0)))</f>
        <v>○</v>
      </c>
    </row>
    <row r="33" spans="1:8" s="19" customFormat="1" ht="25.2" customHeight="1">
      <c r="A33" s="43"/>
      <c r="B33" s="38" t="s">
        <v>69</v>
      </c>
      <c r="C33" s="6" t="s">
        <v>6</v>
      </c>
      <c r="D33" s="91"/>
      <c r="E33" s="40"/>
      <c r="F33" s="47"/>
      <c r="G33" s="48"/>
      <c r="H33" s="19" t="str">
        <f>IF(A33=0,H32,INDEX(調査対象選定!A:A,MATCH(A33,調査対象選定!B:B,0)))</f>
        <v>○</v>
      </c>
    </row>
    <row r="34" spans="1:8" s="19" customFormat="1" ht="48.6" customHeight="1">
      <c r="A34" s="43"/>
      <c r="B34" s="78" t="s">
        <v>70</v>
      </c>
      <c r="C34" s="6" t="s">
        <v>6</v>
      </c>
      <c r="D34" s="92"/>
      <c r="E34" s="76"/>
      <c r="F34" s="47"/>
      <c r="G34" s="48"/>
      <c r="H34" s="19" t="str">
        <f>IF(A34=0,H33,INDEX(調査対象選定!A:A,MATCH(A34,調査対象選定!B:B,0)))</f>
        <v>○</v>
      </c>
    </row>
    <row r="35" spans="1:8" s="19" customFormat="1" ht="52.2" customHeight="1">
      <c r="A35" s="49"/>
      <c r="B35" s="31" t="s">
        <v>71</v>
      </c>
      <c r="C35" s="7" t="s">
        <v>6</v>
      </c>
      <c r="D35" s="93" t="s">
        <v>46</v>
      </c>
      <c r="E35" s="40"/>
      <c r="F35" s="53"/>
      <c r="G35" s="54"/>
      <c r="H35" s="19" t="str">
        <f>IF(A35=0,H34,INDEX(調査対象選定!A:A,MATCH(A35,調査対象選定!B:B,0)))</f>
        <v>○</v>
      </c>
    </row>
    <row r="36" spans="1:8" s="19" customFormat="1" ht="25.2" customHeight="1">
      <c r="A36" s="37" t="s">
        <v>11</v>
      </c>
      <c r="B36" s="67" t="s">
        <v>72</v>
      </c>
      <c r="C36" s="8" t="s">
        <v>6</v>
      </c>
      <c r="D36" s="94" t="s">
        <v>2</v>
      </c>
      <c r="E36" s="57"/>
      <c r="F36" s="58"/>
      <c r="G36" s="59"/>
      <c r="H36" s="19" t="str">
        <f>IF(A36=0,H35,INDEX(調査対象選定!A:A,MATCH(A36,調査対象選定!B:B,0)))</f>
        <v>○</v>
      </c>
    </row>
    <row r="37" spans="1:8" s="19" customFormat="1" ht="43.8" customHeight="1">
      <c r="A37" s="43"/>
      <c r="B37" s="44" t="s">
        <v>73</v>
      </c>
      <c r="C37" s="6" t="s">
        <v>6</v>
      </c>
      <c r="D37" s="45" t="s">
        <v>2</v>
      </c>
      <c r="E37" s="46"/>
      <c r="F37" s="47"/>
      <c r="G37" s="48"/>
      <c r="H37" s="19" t="str">
        <f>IF(A37=0,H36,INDEX(調査対象選定!A:A,MATCH(A37,調査対象選定!B:B,0)))</f>
        <v>○</v>
      </c>
    </row>
    <row r="38" spans="1:8" s="19" customFormat="1" ht="43.2" customHeight="1">
      <c r="A38" s="43"/>
      <c r="B38" s="44" t="s">
        <v>74</v>
      </c>
      <c r="C38" s="6" t="s">
        <v>6</v>
      </c>
      <c r="D38" s="45" t="s">
        <v>2</v>
      </c>
      <c r="E38" s="46"/>
      <c r="F38" s="47"/>
      <c r="G38" s="48"/>
      <c r="H38" s="19" t="str">
        <f>IF(A38=0,H37,INDEX(調査対象選定!A:A,MATCH(A38,調査対象選定!B:B,0)))</f>
        <v>○</v>
      </c>
    </row>
    <row r="39" spans="1:8" s="19" customFormat="1" ht="25.2" customHeight="1">
      <c r="A39" s="49"/>
      <c r="B39" s="38" t="s">
        <v>75</v>
      </c>
      <c r="C39" s="9" t="s">
        <v>6</v>
      </c>
      <c r="D39" s="95" t="s">
        <v>46</v>
      </c>
      <c r="E39" s="96"/>
      <c r="F39" s="65"/>
      <c r="G39" s="66"/>
      <c r="H39" s="19" t="str">
        <f>IF(A39=0,H38,INDEX(調査対象選定!A:A,MATCH(A39,調査対象選定!B:B,0)))</f>
        <v>○</v>
      </c>
    </row>
    <row r="40" spans="1:8" s="19" customFormat="1" ht="67.2" customHeight="1">
      <c r="A40" s="37" t="s">
        <v>26</v>
      </c>
      <c r="B40" s="67" t="s">
        <v>76</v>
      </c>
      <c r="C40" s="5" t="s">
        <v>6</v>
      </c>
      <c r="D40" s="75" t="s">
        <v>47</v>
      </c>
      <c r="E40" s="76"/>
      <c r="F40" s="41"/>
      <c r="G40" s="42"/>
      <c r="H40" s="19" t="str">
        <f>IF(A40=0,H39,INDEX(調査対象選定!A:A,MATCH(A40,調査対象選定!B:B,0)))</f>
        <v>○</v>
      </c>
    </row>
    <row r="41" spans="1:8" s="19" customFormat="1" ht="25.2" customHeight="1">
      <c r="A41" s="43"/>
      <c r="B41" s="44" t="s">
        <v>77</v>
      </c>
      <c r="C41" s="6" t="s">
        <v>6</v>
      </c>
      <c r="D41" s="61" t="s">
        <v>48</v>
      </c>
      <c r="E41" s="46"/>
      <c r="F41" s="47"/>
      <c r="G41" s="48"/>
      <c r="H41" s="19" t="str">
        <f>IF(A41=0,H40,INDEX(調査対象選定!A:A,MATCH(A41,調査対象選定!B:B,0)))</f>
        <v>○</v>
      </c>
    </row>
    <row r="42" spans="1:8" s="19" customFormat="1" ht="25.2" customHeight="1">
      <c r="A42" s="49"/>
      <c r="B42" s="38" t="s">
        <v>78</v>
      </c>
      <c r="C42" s="7" t="s">
        <v>6</v>
      </c>
      <c r="D42" s="93" t="s">
        <v>47</v>
      </c>
      <c r="E42" s="40"/>
      <c r="F42" s="53"/>
      <c r="G42" s="54"/>
      <c r="H42" s="19" t="str">
        <f>IF(A42=0,H41,INDEX(調査対象選定!A:A,MATCH(A42,調査対象選定!B:B,0)))</f>
        <v>○</v>
      </c>
    </row>
    <row r="43" spans="1:8" s="19" customFormat="1" ht="69.599999999999994" customHeight="1">
      <c r="A43" s="37" t="s">
        <v>10</v>
      </c>
      <c r="B43" s="67" t="s">
        <v>79</v>
      </c>
      <c r="C43" s="8" t="s">
        <v>6</v>
      </c>
      <c r="D43" s="56" t="s">
        <v>47</v>
      </c>
      <c r="E43" s="57"/>
      <c r="F43" s="58"/>
      <c r="G43" s="59"/>
      <c r="H43" s="19" t="str">
        <f>IF(A43=0,H42,INDEX(調査対象選定!A:A,MATCH(A43,調査対象選定!B:B,0)))</f>
        <v>○</v>
      </c>
    </row>
    <row r="44" spans="1:8" s="19" customFormat="1" ht="25.2" customHeight="1">
      <c r="A44" s="43"/>
      <c r="B44" s="44" t="s">
        <v>77</v>
      </c>
      <c r="C44" s="6" t="s">
        <v>6</v>
      </c>
      <c r="D44" s="61" t="s">
        <v>48</v>
      </c>
      <c r="E44" s="46"/>
      <c r="F44" s="47"/>
      <c r="G44" s="48"/>
      <c r="H44" s="19" t="str">
        <f>IF(A44=0,H43,INDEX(調査対象選定!A:A,MATCH(A44,調査対象選定!B:B,0)))</f>
        <v>○</v>
      </c>
    </row>
    <row r="45" spans="1:8" s="19" customFormat="1" ht="25.2" customHeight="1">
      <c r="A45" s="43"/>
      <c r="B45" s="38" t="s">
        <v>80</v>
      </c>
      <c r="C45" s="9" t="s">
        <v>6</v>
      </c>
      <c r="D45" s="97" t="s">
        <v>47</v>
      </c>
      <c r="E45" s="96"/>
      <c r="F45" s="65"/>
      <c r="G45" s="66"/>
      <c r="H45" s="19" t="str">
        <f>IF(A45=0,H44,INDEX(調査対象選定!A:A,MATCH(A45,調査対象選定!B:B,0)))</f>
        <v>○</v>
      </c>
    </row>
    <row r="46" spans="1:8" s="19" customFormat="1" ht="82.8" customHeight="1">
      <c r="A46" s="37" t="s">
        <v>28</v>
      </c>
      <c r="B46" s="90" t="s">
        <v>81</v>
      </c>
      <c r="C46" s="5" t="s">
        <v>6</v>
      </c>
      <c r="D46" s="39" t="s">
        <v>2</v>
      </c>
      <c r="E46" s="40"/>
      <c r="F46" s="41"/>
      <c r="G46" s="42"/>
      <c r="H46" s="19" t="str">
        <f>IF(A46=0,H45,INDEX(調査対象選定!A:A,MATCH(A46,調査対象選定!B:B,0)))</f>
        <v>○</v>
      </c>
    </row>
    <row r="47" spans="1:8" s="19" customFormat="1" ht="25.2" customHeight="1">
      <c r="A47" s="43"/>
      <c r="B47" s="44" t="s">
        <v>82</v>
      </c>
      <c r="C47" s="6" t="s">
        <v>6</v>
      </c>
      <c r="D47" s="61" t="s">
        <v>47</v>
      </c>
      <c r="E47" s="46"/>
      <c r="F47" s="47"/>
      <c r="G47" s="48"/>
      <c r="H47" s="19" t="str">
        <f>IF(A47=0,H46,INDEX(調査対象選定!A:A,MATCH(A47,調査対象選定!B:B,0)))</f>
        <v>○</v>
      </c>
    </row>
    <row r="48" spans="1:8" s="19" customFormat="1" ht="25.2" customHeight="1">
      <c r="A48" s="49"/>
      <c r="B48" s="50" t="s">
        <v>83</v>
      </c>
      <c r="C48" s="7" t="s">
        <v>6</v>
      </c>
      <c r="D48" s="98" t="s">
        <v>47</v>
      </c>
      <c r="E48" s="52"/>
      <c r="F48" s="53"/>
      <c r="G48" s="54"/>
      <c r="H48" s="19" t="str">
        <f>IF(A48=0,H47,INDEX(調査対象選定!A:A,MATCH(A48,調査対象選定!B:B,0)))</f>
        <v>○</v>
      </c>
    </row>
    <row r="49" spans="1:8" s="19" customFormat="1" ht="84.6" customHeight="1">
      <c r="A49" s="37" t="s">
        <v>17</v>
      </c>
      <c r="B49" s="90" t="s">
        <v>84</v>
      </c>
      <c r="C49" s="8" t="s">
        <v>6</v>
      </c>
      <c r="D49" s="99" t="s">
        <v>2</v>
      </c>
      <c r="E49" s="100"/>
      <c r="F49" s="58"/>
      <c r="G49" s="59"/>
      <c r="H49" s="19" t="str">
        <f>IF(A49=0,H48,INDEX(調査対象選定!A:A,MATCH(A49,調査対象選定!B:B,0)))</f>
        <v>○</v>
      </c>
    </row>
    <row r="50" spans="1:8" s="19" customFormat="1" ht="25.2" customHeight="1">
      <c r="A50" s="43"/>
      <c r="B50" s="44" t="s">
        <v>82</v>
      </c>
      <c r="C50" s="6" t="s">
        <v>6</v>
      </c>
      <c r="D50" s="61" t="s">
        <v>47</v>
      </c>
      <c r="E50" s="46"/>
      <c r="F50" s="47"/>
      <c r="G50" s="48"/>
      <c r="H50" s="19" t="str">
        <f>IF(A50=0,H49,INDEX(調査対象選定!A:A,MATCH(A50,調査対象選定!B:B,0)))</f>
        <v>○</v>
      </c>
    </row>
    <row r="51" spans="1:8" s="19" customFormat="1" ht="25.2" customHeight="1">
      <c r="A51" s="49"/>
      <c r="B51" s="50" t="s">
        <v>83</v>
      </c>
      <c r="C51" s="9" t="s">
        <v>6</v>
      </c>
      <c r="D51" s="63" t="s">
        <v>47</v>
      </c>
      <c r="E51" s="64"/>
      <c r="F51" s="65"/>
      <c r="G51" s="66"/>
      <c r="H51" s="19" t="str">
        <f>IF(A51=0,H50,INDEX(調査対象選定!A:A,MATCH(A51,調査対象選定!B:B,0)))</f>
        <v>○</v>
      </c>
    </row>
    <row r="52" spans="1:8" s="19" customFormat="1" ht="83.4" customHeight="1">
      <c r="A52" s="37" t="s">
        <v>29</v>
      </c>
      <c r="B52" s="90" t="s">
        <v>85</v>
      </c>
      <c r="C52" s="5" t="s">
        <v>6</v>
      </c>
      <c r="D52" s="39" t="s">
        <v>2</v>
      </c>
      <c r="E52" s="40"/>
      <c r="F52" s="41"/>
      <c r="G52" s="42"/>
      <c r="H52" s="19" t="str">
        <f>IF(A52=0,H51,INDEX(調査対象選定!A:A,MATCH(A52,調査対象選定!B:B,0)))</f>
        <v>○</v>
      </c>
    </row>
    <row r="53" spans="1:8" s="19" customFormat="1" ht="25.2" customHeight="1">
      <c r="A53" s="43"/>
      <c r="B53" s="44" t="s">
        <v>82</v>
      </c>
      <c r="C53" s="6" t="s">
        <v>6</v>
      </c>
      <c r="D53" s="61" t="s">
        <v>47</v>
      </c>
      <c r="E53" s="46"/>
      <c r="F53" s="47"/>
      <c r="G53" s="48"/>
      <c r="H53" s="19" t="str">
        <f>IF(A53=0,H52,INDEX(調査対象選定!A:A,MATCH(A53,調査対象選定!B:B,0)))</f>
        <v>○</v>
      </c>
    </row>
    <row r="54" spans="1:8" s="19" customFormat="1" ht="25.2" customHeight="1">
      <c r="A54" s="49"/>
      <c r="B54" s="50" t="s">
        <v>83</v>
      </c>
      <c r="C54" s="7" t="s">
        <v>6</v>
      </c>
      <c r="D54" s="98" t="s">
        <v>47</v>
      </c>
      <c r="E54" s="52"/>
      <c r="F54" s="53"/>
      <c r="G54" s="54"/>
      <c r="H54" s="19" t="str">
        <f>IF(A54=0,H53,INDEX(調査対象選定!A:A,MATCH(A54,調査対象選定!B:B,0)))</f>
        <v>○</v>
      </c>
    </row>
    <row r="55" spans="1:8" s="19" customFormat="1" ht="91.2" customHeight="1">
      <c r="A55" s="37" t="s">
        <v>30</v>
      </c>
      <c r="B55" s="90" t="s">
        <v>86</v>
      </c>
      <c r="C55" s="8" t="s">
        <v>6</v>
      </c>
      <c r="D55" s="99" t="s">
        <v>2</v>
      </c>
      <c r="E55" s="100"/>
      <c r="F55" s="58"/>
      <c r="G55" s="59"/>
      <c r="H55" s="19" t="str">
        <f>IF(A55=0,H54,INDEX(調査対象選定!A:A,MATCH(A55,調査対象選定!B:B,0)))</f>
        <v>○</v>
      </c>
    </row>
    <row r="56" spans="1:8" s="19" customFormat="1" ht="25.2" customHeight="1">
      <c r="A56" s="43"/>
      <c r="B56" s="44" t="s">
        <v>82</v>
      </c>
      <c r="C56" s="6" t="s">
        <v>6</v>
      </c>
      <c r="D56" s="61" t="s">
        <v>47</v>
      </c>
      <c r="E56" s="46"/>
      <c r="F56" s="47"/>
      <c r="G56" s="48"/>
      <c r="H56" s="19" t="str">
        <f>IF(A56=0,H55,INDEX(調査対象選定!A:A,MATCH(A56,調査対象選定!B:B,0)))</f>
        <v>○</v>
      </c>
    </row>
    <row r="57" spans="1:8" s="19" customFormat="1" ht="25.2" customHeight="1">
      <c r="A57" s="49"/>
      <c r="B57" s="50" t="s">
        <v>83</v>
      </c>
      <c r="C57" s="9" t="s">
        <v>6</v>
      </c>
      <c r="D57" s="63" t="s">
        <v>47</v>
      </c>
      <c r="E57" s="64"/>
      <c r="F57" s="65"/>
      <c r="G57" s="66"/>
      <c r="H57" s="19" t="str">
        <f>IF(A57=0,H56,INDEX(調査対象選定!A:A,MATCH(A57,調査対象選定!B:B,0)))</f>
        <v>○</v>
      </c>
    </row>
    <row r="58" spans="1:8" s="19" customFormat="1" ht="96.6" customHeight="1">
      <c r="A58" s="37" t="s">
        <v>25</v>
      </c>
      <c r="B58" s="90" t="s">
        <v>87</v>
      </c>
      <c r="C58" s="8" t="s">
        <v>6</v>
      </c>
      <c r="D58" s="99" t="s">
        <v>2</v>
      </c>
      <c r="E58" s="100"/>
      <c r="F58" s="58"/>
      <c r="G58" s="59"/>
      <c r="H58" s="19" t="str">
        <f>IF(A58=0,H57,INDEX(調査対象選定!A:A,MATCH(A58,調査対象選定!B:B,0)))</f>
        <v>○</v>
      </c>
    </row>
    <row r="59" spans="1:8" s="19" customFormat="1" ht="25.2" customHeight="1">
      <c r="A59" s="43"/>
      <c r="B59" s="44" t="s">
        <v>82</v>
      </c>
      <c r="C59" s="6" t="s">
        <v>6</v>
      </c>
      <c r="D59" s="61" t="s">
        <v>47</v>
      </c>
      <c r="E59" s="46"/>
      <c r="F59" s="47"/>
      <c r="G59" s="48"/>
      <c r="H59" s="19" t="str">
        <f>IF(A59=0,H58,INDEX(調査対象選定!A:A,MATCH(A59,調査対象選定!B:B,0)))</f>
        <v>○</v>
      </c>
    </row>
    <row r="60" spans="1:8" s="19" customFormat="1" ht="25.2" customHeight="1">
      <c r="A60" s="49"/>
      <c r="B60" s="50" t="s">
        <v>83</v>
      </c>
      <c r="C60" s="9" t="s">
        <v>6</v>
      </c>
      <c r="D60" s="63" t="s">
        <v>47</v>
      </c>
      <c r="E60" s="64"/>
      <c r="F60" s="65"/>
      <c r="G60" s="66"/>
      <c r="H60" s="19" t="str">
        <f>IF(A60=0,H59,INDEX(調査対象選定!A:A,MATCH(A60,調査対象選定!B:B,0)))</f>
        <v>○</v>
      </c>
    </row>
    <row r="61" spans="1:8" s="19" customFormat="1" ht="45" customHeight="1">
      <c r="A61" s="37" t="s">
        <v>31</v>
      </c>
      <c r="B61" s="90" t="s">
        <v>88</v>
      </c>
      <c r="C61" s="8" t="s">
        <v>6</v>
      </c>
      <c r="D61" s="56" t="s">
        <v>13</v>
      </c>
      <c r="E61" s="57"/>
      <c r="F61" s="58"/>
      <c r="G61" s="59"/>
      <c r="H61" s="19" t="str">
        <f>IF(A61=0,H60,INDEX(調査対象選定!A:A,MATCH(A61,調査対象選定!B:B,0)))</f>
        <v>○</v>
      </c>
    </row>
    <row r="62" spans="1:8" s="19" customFormat="1" ht="71.400000000000006" customHeight="1">
      <c r="A62" s="43"/>
      <c r="B62" s="44" t="s">
        <v>89</v>
      </c>
      <c r="C62" s="6" t="s">
        <v>6</v>
      </c>
      <c r="D62" s="61" t="s">
        <v>13</v>
      </c>
      <c r="E62" s="76"/>
      <c r="F62" s="47"/>
      <c r="G62" s="48"/>
      <c r="H62" s="19" t="str">
        <f>IF(A62=0,H61,INDEX(調査対象選定!A:A,MATCH(A62,調査対象選定!B:B,0)))</f>
        <v>○</v>
      </c>
    </row>
    <row r="63" spans="1:8" s="19" customFormat="1" ht="25.2" customHeight="1">
      <c r="A63" s="43"/>
      <c r="B63" s="44" t="s">
        <v>90</v>
      </c>
      <c r="C63" s="6" t="s">
        <v>6</v>
      </c>
      <c r="D63" s="61" t="s">
        <v>13</v>
      </c>
      <c r="E63" s="40"/>
      <c r="F63" s="47"/>
      <c r="G63" s="48"/>
      <c r="H63" s="19" t="str">
        <f>IF(A63=0,H62,INDEX(調査対象選定!A:A,MATCH(A63,調査対象選定!B:B,0)))</f>
        <v>○</v>
      </c>
    </row>
    <row r="64" spans="1:8" s="19" customFormat="1" ht="25.2" customHeight="1">
      <c r="A64" s="49"/>
      <c r="B64" s="50" t="s">
        <v>77</v>
      </c>
      <c r="C64" s="9" t="s">
        <v>6</v>
      </c>
      <c r="D64" s="97" t="s">
        <v>48</v>
      </c>
      <c r="E64" s="64"/>
      <c r="F64" s="65"/>
      <c r="G64" s="66"/>
      <c r="H64" s="19" t="str">
        <f>IF(A64=0,H63,INDEX(調査対象選定!A:A,MATCH(A64,調査対象選定!B:B,0)))</f>
        <v>○</v>
      </c>
    </row>
    <row r="65" spans="1:8" s="19" customFormat="1" ht="70.2" customHeight="1">
      <c r="A65" s="37" t="s">
        <v>32</v>
      </c>
      <c r="B65" s="67" t="s">
        <v>91</v>
      </c>
      <c r="C65" s="5" t="s">
        <v>6</v>
      </c>
      <c r="D65" s="68" t="s">
        <v>47</v>
      </c>
      <c r="E65" s="101"/>
      <c r="F65" s="41"/>
      <c r="G65" s="42"/>
      <c r="H65" s="19" t="str">
        <f>IF(A65=0,H64,INDEX(調査対象選定!A:A,MATCH(A65,調査対象選定!B:B,0)))</f>
        <v>○</v>
      </c>
    </row>
    <row r="66" spans="1:8" s="19" customFormat="1" ht="25.2" customHeight="1">
      <c r="A66" s="43"/>
      <c r="B66" s="44" t="s">
        <v>77</v>
      </c>
      <c r="C66" s="6" t="s">
        <v>6</v>
      </c>
      <c r="D66" s="45" t="s">
        <v>33</v>
      </c>
      <c r="E66" s="102"/>
      <c r="F66" s="47"/>
      <c r="G66" s="48"/>
      <c r="H66" s="19" t="str">
        <f>IF(A66=0,H65,INDEX(調査対象選定!A:A,MATCH(A66,調査対象選定!B:B,0)))</f>
        <v>○</v>
      </c>
    </row>
    <row r="67" spans="1:8" s="19" customFormat="1" ht="67.8" customHeight="1">
      <c r="A67" s="49"/>
      <c r="B67" s="31" t="s">
        <v>92</v>
      </c>
      <c r="C67" s="7" t="s">
        <v>6</v>
      </c>
      <c r="D67" s="39" t="s">
        <v>13</v>
      </c>
      <c r="E67" s="103"/>
      <c r="F67" s="53"/>
      <c r="G67" s="54"/>
      <c r="H67" s="19" t="str">
        <f>IF(A67=0,H66,INDEX(調査対象選定!A:A,MATCH(A67,調査対象選定!B:B,0)))</f>
        <v>○</v>
      </c>
    </row>
    <row r="68" spans="1:8" s="19" customFormat="1" ht="64.8" customHeight="1">
      <c r="A68" s="37" t="s">
        <v>34</v>
      </c>
      <c r="B68" s="44" t="s">
        <v>93</v>
      </c>
      <c r="C68" s="8" t="s">
        <v>6</v>
      </c>
      <c r="D68" s="94" t="s">
        <v>47</v>
      </c>
      <c r="E68" s="104"/>
      <c r="F68" s="58"/>
      <c r="G68" s="59"/>
      <c r="H68" s="19" t="str">
        <f>IF(A68=0,H67,INDEX(調査対象選定!A:A,MATCH(A68,調査対象選定!B:B,0)))</f>
        <v>○</v>
      </c>
    </row>
    <row r="69" spans="1:8" s="19" customFormat="1" ht="38.4" customHeight="1">
      <c r="A69" s="43"/>
      <c r="B69" s="44" t="s">
        <v>94</v>
      </c>
      <c r="C69" s="6" t="s">
        <v>6</v>
      </c>
      <c r="D69" s="45" t="s">
        <v>46</v>
      </c>
      <c r="E69" s="101"/>
      <c r="F69" s="47"/>
      <c r="G69" s="48"/>
      <c r="H69" s="19" t="str">
        <f>IF(A69=0,H68,INDEX(調査対象選定!A:A,MATCH(A69,調査対象選定!B:B,0)))</f>
        <v>○</v>
      </c>
    </row>
    <row r="70" spans="1:8" s="19" customFormat="1" ht="42" customHeight="1">
      <c r="A70" s="43"/>
      <c r="B70" s="44" t="s">
        <v>95</v>
      </c>
      <c r="C70" s="6" t="s">
        <v>6</v>
      </c>
      <c r="D70" s="45" t="s">
        <v>35</v>
      </c>
      <c r="E70" s="102"/>
      <c r="F70" s="47"/>
      <c r="G70" s="48"/>
      <c r="H70" s="19" t="str">
        <f>IF(A70=0,H69,INDEX(調査対象選定!A:A,MATCH(A70,調査対象選定!B:B,0)))</f>
        <v>○</v>
      </c>
    </row>
    <row r="71" spans="1:8" s="19" customFormat="1" ht="49.2" customHeight="1">
      <c r="A71" s="43"/>
      <c r="B71" s="44" t="s">
        <v>96</v>
      </c>
      <c r="C71" s="6" t="s">
        <v>6</v>
      </c>
      <c r="D71" s="45" t="s">
        <v>21</v>
      </c>
      <c r="E71" s="102"/>
      <c r="F71" s="47"/>
      <c r="G71" s="48"/>
      <c r="H71" s="19" t="str">
        <f>IF(A71=0,H70,INDEX(調査対象選定!A:A,MATCH(A71,調査対象選定!B:B,0)))</f>
        <v>○</v>
      </c>
    </row>
    <row r="72" spans="1:8" s="19" customFormat="1" ht="46.2" customHeight="1">
      <c r="A72" s="43"/>
      <c r="B72" s="44" t="s">
        <v>97</v>
      </c>
      <c r="C72" s="6" t="s">
        <v>6</v>
      </c>
      <c r="D72" s="45"/>
      <c r="E72" s="102"/>
      <c r="F72" s="47"/>
      <c r="G72" s="48"/>
      <c r="H72" s="19" t="str">
        <f>IF(A72=0,H71,INDEX(調査対象選定!A:A,MATCH(A72,調査対象選定!B:B,0)))</f>
        <v>○</v>
      </c>
    </row>
    <row r="73" spans="1:8" s="19" customFormat="1" ht="49.2" customHeight="1">
      <c r="A73" s="43"/>
      <c r="B73" s="44" t="s">
        <v>123</v>
      </c>
      <c r="C73" s="6" t="s">
        <v>6</v>
      </c>
      <c r="D73" s="45" t="s">
        <v>13</v>
      </c>
      <c r="E73" s="102"/>
      <c r="F73" s="47"/>
      <c r="G73" s="48"/>
      <c r="H73" s="19" t="str">
        <f>IF(A73=0,H72,INDEX(調査対象選定!A:A,MATCH(A73,調査対象選定!B:B,0)))</f>
        <v>○</v>
      </c>
    </row>
    <row r="74" spans="1:8" s="19" customFormat="1" ht="48.6" customHeight="1">
      <c r="A74" s="43"/>
      <c r="B74" s="44" t="s">
        <v>98</v>
      </c>
      <c r="C74" s="6" t="s">
        <v>6</v>
      </c>
      <c r="D74" s="45" t="s">
        <v>13</v>
      </c>
      <c r="E74" s="102"/>
      <c r="F74" s="47"/>
      <c r="G74" s="48"/>
      <c r="H74" s="19" t="str">
        <f>IF(A74=0,H73,INDEX(調査対象選定!A:A,MATCH(A74,調査対象選定!B:B,0)))</f>
        <v>○</v>
      </c>
    </row>
    <row r="75" spans="1:8" s="19" customFormat="1" ht="48.6" customHeight="1">
      <c r="A75" s="43"/>
      <c r="B75" s="44" t="s">
        <v>99</v>
      </c>
      <c r="C75" s="6" t="s">
        <v>6</v>
      </c>
      <c r="D75" s="45" t="s">
        <v>13</v>
      </c>
      <c r="E75" s="102"/>
      <c r="F75" s="47"/>
      <c r="G75" s="48"/>
      <c r="H75" s="19" t="str">
        <f>IF(A75=0,H74,INDEX(調査対象選定!A:A,MATCH(A75,調査対象選定!B:B,0)))</f>
        <v>○</v>
      </c>
    </row>
    <row r="76" spans="1:8" s="19" customFormat="1" ht="25.2" customHeight="1">
      <c r="A76" s="43"/>
      <c r="B76" s="31" t="s">
        <v>100</v>
      </c>
      <c r="C76" s="9" t="s">
        <v>6</v>
      </c>
      <c r="D76" s="95" t="s">
        <v>27</v>
      </c>
      <c r="E76" s="105"/>
      <c r="F76" s="65"/>
      <c r="G76" s="66"/>
      <c r="H76" s="19" t="str">
        <f>IF(A76=0,H75,INDEX(調査対象選定!A:A,MATCH(A76,調査対象選定!B:B,0)))</f>
        <v>○</v>
      </c>
    </row>
    <row r="77" spans="1:8" s="19" customFormat="1" ht="85.2" customHeight="1">
      <c r="A77" s="37" t="s">
        <v>36</v>
      </c>
      <c r="B77" s="90" t="s">
        <v>101</v>
      </c>
      <c r="C77" s="5" t="s">
        <v>6</v>
      </c>
      <c r="D77" s="93" t="s">
        <v>47</v>
      </c>
      <c r="E77" s="40"/>
      <c r="F77" s="41"/>
      <c r="G77" s="42"/>
      <c r="H77" s="19" t="str">
        <f>IF(A77=0,H76,INDEX(調査対象選定!A:A,MATCH(A77,調査対象選定!B:B,0)))</f>
        <v>○</v>
      </c>
    </row>
    <row r="78" spans="1:8" s="19" customFormat="1" ht="81.599999999999994" customHeight="1">
      <c r="A78" s="43"/>
      <c r="B78" s="44" t="s">
        <v>102</v>
      </c>
      <c r="C78" s="6" t="s">
        <v>6</v>
      </c>
      <c r="D78" s="45" t="s">
        <v>47</v>
      </c>
      <c r="E78" s="46"/>
      <c r="F78" s="47"/>
      <c r="G78" s="48"/>
      <c r="H78" s="19" t="str">
        <f>IF(A78=0,H77,INDEX(調査対象選定!A:A,MATCH(A78,調査対象選定!B:B,0)))</f>
        <v>○</v>
      </c>
    </row>
    <row r="79" spans="1:8" s="19" customFormat="1" ht="44.4" customHeight="1">
      <c r="A79" s="43"/>
      <c r="B79" s="44" t="s">
        <v>103</v>
      </c>
      <c r="C79" s="6" t="s">
        <v>6</v>
      </c>
      <c r="D79" s="45" t="s">
        <v>47</v>
      </c>
      <c r="E79" s="46"/>
      <c r="F79" s="47"/>
      <c r="G79" s="48"/>
      <c r="H79" s="19" t="str">
        <f>IF(A79=0,H78,INDEX(調査対象選定!A:A,MATCH(A79,調査対象選定!B:B,0)))</f>
        <v>○</v>
      </c>
    </row>
    <row r="80" spans="1:8" s="19" customFormat="1" ht="45.6" customHeight="1">
      <c r="A80" s="43"/>
      <c r="B80" s="44" t="s">
        <v>104</v>
      </c>
      <c r="C80" s="6" t="s">
        <v>6</v>
      </c>
      <c r="D80" s="45" t="s">
        <v>47</v>
      </c>
      <c r="E80" s="46"/>
      <c r="F80" s="47"/>
      <c r="G80" s="48"/>
      <c r="H80" s="19" t="str">
        <f>IF(A80=0,H79,INDEX(調査対象選定!A:A,MATCH(A80,調査対象選定!B:B,0)))</f>
        <v>○</v>
      </c>
    </row>
    <row r="81" spans="1:8" s="19" customFormat="1" ht="36.6" customHeight="1">
      <c r="A81" s="43"/>
      <c r="B81" s="44" t="s">
        <v>105</v>
      </c>
      <c r="C81" s="6" t="s">
        <v>149</v>
      </c>
      <c r="D81" s="45" t="s">
        <v>47</v>
      </c>
      <c r="E81" s="46"/>
      <c r="F81" s="47"/>
      <c r="G81" s="48"/>
      <c r="H81" s="19" t="str">
        <f>IF(A81=0,H80,INDEX(調査対象選定!A:A,MATCH(A81,調査対象選定!B:B,0)))</f>
        <v>○</v>
      </c>
    </row>
    <row r="82" spans="1:8" s="19" customFormat="1" ht="46.2" customHeight="1">
      <c r="A82" s="43"/>
      <c r="B82" s="44" t="s">
        <v>106</v>
      </c>
      <c r="C82" s="6" t="s">
        <v>6</v>
      </c>
      <c r="D82" s="45" t="s">
        <v>47</v>
      </c>
      <c r="E82" s="46"/>
      <c r="F82" s="47"/>
      <c r="G82" s="48"/>
      <c r="H82" s="19" t="str">
        <f>IF(A82=0,H81,INDEX(調査対象選定!A:A,MATCH(A82,調査対象選定!B:B,0)))</f>
        <v>○</v>
      </c>
    </row>
    <row r="83" spans="1:8" s="19" customFormat="1" ht="48" customHeight="1">
      <c r="A83" s="43"/>
      <c r="B83" s="44" t="s">
        <v>107</v>
      </c>
      <c r="C83" s="6" t="s">
        <v>6</v>
      </c>
      <c r="D83" s="45" t="s">
        <v>37</v>
      </c>
      <c r="E83" s="46"/>
      <c r="F83" s="47"/>
      <c r="G83" s="48"/>
      <c r="H83" s="19" t="str">
        <f>IF(A83=0,H82,INDEX(調査対象選定!A:A,MATCH(A83,調査対象選定!B:B,0)))</f>
        <v>○</v>
      </c>
    </row>
    <row r="84" spans="1:8" s="19" customFormat="1" ht="51.6" customHeight="1">
      <c r="A84" s="43"/>
      <c r="B84" s="44" t="s">
        <v>108</v>
      </c>
      <c r="C84" s="6" t="s">
        <v>6</v>
      </c>
      <c r="D84" s="45" t="s">
        <v>47</v>
      </c>
      <c r="E84" s="46"/>
      <c r="F84" s="47"/>
      <c r="G84" s="48"/>
      <c r="H84" s="19" t="str">
        <f>IF(A84=0,H83,INDEX(調査対象選定!A:A,MATCH(A84,調査対象選定!B:B,0)))</f>
        <v>○</v>
      </c>
    </row>
    <row r="85" spans="1:8" s="19" customFormat="1" ht="25.2" customHeight="1">
      <c r="A85" s="43"/>
      <c r="B85" s="78" t="s">
        <v>109</v>
      </c>
      <c r="C85" s="6" t="s">
        <v>6</v>
      </c>
      <c r="D85" s="68" t="s">
        <v>47</v>
      </c>
      <c r="E85" s="76"/>
      <c r="F85" s="47"/>
      <c r="G85" s="48"/>
      <c r="H85" s="19" t="str">
        <f>IF(A85=0,H84,INDEX(調査対象選定!A:A,MATCH(A85,調査対象選定!B:B,0)))</f>
        <v>○</v>
      </c>
    </row>
    <row r="86" spans="1:8" s="19" customFormat="1" ht="52.8" customHeight="1">
      <c r="A86" s="43"/>
      <c r="B86" s="44" t="s">
        <v>165</v>
      </c>
      <c r="C86" s="6" t="s">
        <v>6</v>
      </c>
      <c r="D86" s="68" t="s">
        <v>2</v>
      </c>
      <c r="E86" s="46"/>
      <c r="F86" s="47"/>
      <c r="G86" s="48"/>
      <c r="H86" s="19" t="str">
        <f>IF(A86=0,H85,INDEX(調査対象選定!A:A,MATCH(A86,調査対象選定!B:B,0)))</f>
        <v>○</v>
      </c>
    </row>
    <row r="87" spans="1:8" s="19" customFormat="1" ht="42.6" customHeight="1">
      <c r="A87" s="43"/>
      <c r="B87" s="44" t="s">
        <v>110</v>
      </c>
      <c r="C87" s="6" t="s">
        <v>6</v>
      </c>
      <c r="D87" s="45" t="s">
        <v>47</v>
      </c>
      <c r="E87" s="46"/>
      <c r="F87" s="47"/>
      <c r="G87" s="48"/>
      <c r="H87" s="19" t="str">
        <f>IF(A87=0,H86,INDEX(調査対象選定!A:A,MATCH(A87,調査対象選定!B:B,0)))</f>
        <v>○</v>
      </c>
    </row>
    <row r="88" spans="1:8" s="19" customFormat="1" ht="49.8" customHeight="1">
      <c r="A88" s="43"/>
      <c r="B88" s="44" t="s">
        <v>111</v>
      </c>
      <c r="C88" s="6" t="s">
        <v>6</v>
      </c>
      <c r="D88" s="45" t="s">
        <v>47</v>
      </c>
      <c r="E88" s="46"/>
      <c r="F88" s="47"/>
      <c r="G88" s="48"/>
      <c r="H88" s="19" t="str">
        <f>IF(A88=0,H87,INDEX(調査対象選定!A:A,MATCH(A88,調査対象選定!B:B,0)))</f>
        <v>○</v>
      </c>
    </row>
    <row r="89" spans="1:8" s="19" customFormat="1" ht="25.2" customHeight="1">
      <c r="A89" s="43"/>
      <c r="B89" s="79" t="s">
        <v>112</v>
      </c>
      <c r="C89" s="6" t="s">
        <v>6</v>
      </c>
      <c r="D89" s="51" t="s">
        <v>47</v>
      </c>
      <c r="E89" s="52"/>
      <c r="F89" s="47"/>
      <c r="G89" s="48"/>
      <c r="H89" s="19" t="str">
        <f>IF(A89=0,H88,INDEX(調査対象選定!A:A,MATCH(A89,調査対象選定!B:B,0)))</f>
        <v>○</v>
      </c>
    </row>
    <row r="90" spans="1:8" s="19" customFormat="1" ht="25.2" customHeight="1">
      <c r="A90" s="43"/>
      <c r="B90" s="44" t="s">
        <v>113</v>
      </c>
      <c r="C90" s="6" t="s">
        <v>6</v>
      </c>
      <c r="D90" s="45" t="s">
        <v>47</v>
      </c>
      <c r="E90" s="46"/>
      <c r="F90" s="47"/>
      <c r="G90" s="48"/>
      <c r="H90" s="19" t="str">
        <f>IF(A90=0,H89,INDEX(調査対象選定!A:A,MATCH(A90,調査対象選定!B:B,0)))</f>
        <v>○</v>
      </c>
    </row>
    <row r="91" spans="1:8" s="19" customFormat="1" ht="31.2" customHeight="1">
      <c r="A91" s="49"/>
      <c r="B91" s="38" t="s">
        <v>114</v>
      </c>
      <c r="C91" s="7" t="s">
        <v>6</v>
      </c>
      <c r="D91" s="39" t="s">
        <v>47</v>
      </c>
      <c r="E91" s="40"/>
      <c r="F91" s="53"/>
      <c r="G91" s="54"/>
      <c r="H91" s="19" t="str">
        <f>IF(A91=0,H90,INDEX(調査対象選定!A:A,MATCH(A91,調査対象選定!B:B,0)))</f>
        <v>○</v>
      </c>
    </row>
    <row r="92" spans="1:8" s="19" customFormat="1" ht="64.2" customHeight="1">
      <c r="A92" s="37" t="s">
        <v>38</v>
      </c>
      <c r="B92" s="90" t="s">
        <v>166</v>
      </c>
      <c r="C92" s="8" t="s">
        <v>6</v>
      </c>
      <c r="D92" s="106" t="s">
        <v>47</v>
      </c>
      <c r="E92" s="100"/>
      <c r="F92" s="58"/>
      <c r="G92" s="59"/>
      <c r="H92" s="19" t="str">
        <f>IF(A92=0,H91,INDEX(調査対象選定!A:A,MATCH(A92,調査対象選定!B:B,0)))</f>
        <v>○</v>
      </c>
    </row>
    <row r="93" spans="1:8" s="19" customFormat="1" ht="79.8" customHeight="1">
      <c r="A93" s="43"/>
      <c r="B93" s="44" t="s">
        <v>115</v>
      </c>
      <c r="C93" s="6" t="s">
        <v>6</v>
      </c>
      <c r="D93" s="45" t="s">
        <v>47</v>
      </c>
      <c r="E93" s="46"/>
      <c r="F93" s="47"/>
      <c r="G93" s="48"/>
      <c r="H93" s="19" t="str">
        <f>IF(A93=0,H92,INDEX(調査対象選定!A:A,MATCH(A93,調査対象選定!B:B,0)))</f>
        <v>○</v>
      </c>
    </row>
    <row r="94" spans="1:8" s="19" customFormat="1" ht="37.799999999999997" customHeight="1">
      <c r="A94" s="49"/>
      <c r="B94" s="50" t="s">
        <v>116</v>
      </c>
      <c r="C94" s="9" t="s">
        <v>6</v>
      </c>
      <c r="D94" s="107" t="s">
        <v>47</v>
      </c>
      <c r="E94" s="96"/>
      <c r="F94" s="65"/>
      <c r="G94" s="66"/>
      <c r="H94" s="19" t="str">
        <f>IF(A94=0,H93,INDEX(調査対象選定!A:A,MATCH(A94,調査対象選定!B:B,0)))</f>
        <v>○</v>
      </c>
    </row>
    <row r="95" spans="1:8" s="19" customFormat="1" ht="60.6" customHeight="1">
      <c r="A95" s="37" t="s">
        <v>39</v>
      </c>
      <c r="B95" s="90" t="s">
        <v>166</v>
      </c>
      <c r="C95" s="8" t="s">
        <v>6</v>
      </c>
      <c r="D95" s="106" t="s">
        <v>47</v>
      </c>
      <c r="E95" s="57"/>
      <c r="F95" s="58"/>
      <c r="G95" s="59"/>
      <c r="H95" s="19" t="str">
        <f>IF(A95=0,H94,INDEX(調査対象選定!A:A,MATCH(A95,調査対象選定!B:B,0)))</f>
        <v>○</v>
      </c>
    </row>
    <row r="96" spans="1:8" s="19" customFormat="1" ht="76.8" customHeight="1">
      <c r="A96" s="43"/>
      <c r="B96" s="44" t="s">
        <v>117</v>
      </c>
      <c r="C96" s="6" t="s">
        <v>6</v>
      </c>
      <c r="D96" s="45" t="s">
        <v>47</v>
      </c>
      <c r="E96" s="76"/>
      <c r="F96" s="47"/>
      <c r="G96" s="48"/>
      <c r="H96" s="19" t="str">
        <f>IF(A96=0,H95,INDEX(調査対象選定!A:A,MATCH(A96,調査対象選定!B:B,0)))</f>
        <v>○</v>
      </c>
    </row>
    <row r="97" spans="1:8" s="19" customFormat="1" ht="25.2" customHeight="1">
      <c r="A97" s="49"/>
      <c r="B97" s="50" t="s">
        <v>116</v>
      </c>
      <c r="C97" s="9" t="s">
        <v>6</v>
      </c>
      <c r="D97" s="107" t="s">
        <v>47</v>
      </c>
      <c r="E97" s="96"/>
      <c r="F97" s="65"/>
      <c r="G97" s="66"/>
      <c r="H97" s="19" t="str">
        <f>IF(A97=0,H96,INDEX(調査対象選定!A:A,MATCH(A97,調査対象選定!B:B,0)))</f>
        <v>○</v>
      </c>
    </row>
    <row r="98" spans="1:8" ht="64.8" customHeight="1">
      <c r="A98" s="37" t="s">
        <v>7</v>
      </c>
      <c r="B98" s="90" t="s">
        <v>166</v>
      </c>
      <c r="C98" s="8" t="s">
        <v>6</v>
      </c>
      <c r="D98" s="106" t="s">
        <v>47</v>
      </c>
      <c r="E98" s="57"/>
      <c r="F98" s="58"/>
      <c r="G98" s="59"/>
      <c r="H98" s="19" t="str">
        <f>IF(A98=0,H97,INDEX(調査対象選定!A:A,MATCH(A98,調査対象選定!B:B,0)))</f>
        <v>○</v>
      </c>
    </row>
    <row r="99" spans="1:8" ht="75" customHeight="1">
      <c r="A99" s="43"/>
      <c r="B99" s="44" t="s">
        <v>118</v>
      </c>
      <c r="C99" s="6" t="s">
        <v>6</v>
      </c>
      <c r="D99" s="45" t="s">
        <v>47</v>
      </c>
      <c r="E99" s="40"/>
      <c r="F99" s="47"/>
      <c r="G99" s="48"/>
      <c r="H99" s="19" t="str">
        <f>IF(A99=0,H98,INDEX(調査対象選定!A:A,MATCH(A99,調査対象選定!B:B,0)))</f>
        <v>○</v>
      </c>
    </row>
    <row r="100" spans="1:8" ht="95.4" customHeight="1">
      <c r="A100" s="43"/>
      <c r="B100" s="44" t="s">
        <v>169</v>
      </c>
      <c r="C100" s="6" t="s">
        <v>6</v>
      </c>
      <c r="D100" s="45" t="s">
        <v>47</v>
      </c>
      <c r="E100" s="46"/>
      <c r="F100" s="47"/>
      <c r="G100" s="48"/>
      <c r="H100" s="19" t="str">
        <f>IF(A100=0,H99,INDEX(調査対象選定!A:A,MATCH(A100,調査対象選定!B:B,0)))</f>
        <v>○</v>
      </c>
    </row>
    <row r="101" spans="1:8" ht="50.4">
      <c r="A101" s="49"/>
      <c r="B101" s="31" t="s">
        <v>119</v>
      </c>
      <c r="C101" s="9" t="s">
        <v>6</v>
      </c>
      <c r="D101" s="95" t="s">
        <v>47</v>
      </c>
      <c r="E101" s="108"/>
      <c r="F101" s="65"/>
      <c r="G101" s="66"/>
      <c r="H101" s="19" t="str">
        <f>IF(A101=0,H100,INDEX(調査対象選定!A:A,MATCH(A101,調査対象選定!B:B,0)))</f>
        <v>○</v>
      </c>
    </row>
    <row r="102" spans="1:8" ht="37.799999999999997">
      <c r="A102" s="37" t="s">
        <v>14</v>
      </c>
      <c r="B102" s="67" t="s">
        <v>120</v>
      </c>
      <c r="C102" s="5" t="s">
        <v>6</v>
      </c>
      <c r="D102" s="75" t="s">
        <v>40</v>
      </c>
      <c r="E102" s="76"/>
      <c r="F102" s="41"/>
      <c r="G102" s="42"/>
      <c r="H102" s="19" t="str">
        <f>IF(A102=0,H101,INDEX(調査対象選定!A:A,MATCH(A102,調査対象選定!B:B,0)))</f>
        <v>○</v>
      </c>
    </row>
    <row r="103" spans="1:8" ht="37.799999999999997">
      <c r="A103" s="43"/>
      <c r="B103" s="44" t="s">
        <v>121</v>
      </c>
      <c r="C103" s="6" t="s">
        <v>6</v>
      </c>
      <c r="D103" s="45" t="s">
        <v>50</v>
      </c>
      <c r="E103" s="46"/>
      <c r="F103" s="47"/>
      <c r="G103" s="48"/>
      <c r="H103" s="19" t="str">
        <f>IF(A103=0,H102,INDEX(調査対象選定!A:A,MATCH(A103,調査対象選定!B:B,0)))</f>
        <v>○</v>
      </c>
    </row>
    <row r="104" spans="1:8" ht="25.2" customHeight="1">
      <c r="A104" s="49"/>
      <c r="B104" s="31" t="s">
        <v>122</v>
      </c>
      <c r="C104" s="9" t="s">
        <v>6</v>
      </c>
      <c r="D104" s="95" t="s">
        <v>13</v>
      </c>
      <c r="E104" s="96"/>
      <c r="F104" s="65"/>
      <c r="G104" s="66"/>
      <c r="H104" s="19" t="str">
        <f>IF(A104=0,H103,INDEX(調査対象選定!A:A,MATCH(A104,調査対象選定!B:B,0)))</f>
        <v>○</v>
      </c>
    </row>
    <row r="105" spans="1:8" ht="25.2" customHeight="1">
      <c r="A105" s="109" t="s">
        <v>134</v>
      </c>
    </row>
  </sheetData>
  <sheetProtection algorithmName="SHA-512" hashValue="98Vci//4LkCafStnRHhj+kfMG8o0DYQk/FT3M9WVgfS5m70KQZw97JYw4DVrjzpchAI9wYSnhmGmW5LL3qmGOg==" saltValue="sEwfWY1lXfFKgtcaqusDxQ==" spinCount="100000" sheet="1" objects="1" scenarios="1" formatCells="0" formatColumns="0" formatRows="0"/>
  <autoFilter ref="A2:H104" xr:uid="{00000000-0009-0000-0000-000000000000}"/>
  <mergeCells count="26">
    <mergeCell ref="A95:A97"/>
    <mergeCell ref="A77:A91"/>
    <mergeCell ref="A98:A101"/>
    <mergeCell ref="A102:A104"/>
    <mergeCell ref="A4:A6"/>
    <mergeCell ref="A11:A12"/>
    <mergeCell ref="A13:A14"/>
    <mergeCell ref="A58:A60"/>
    <mergeCell ref="A61:A64"/>
    <mergeCell ref="A65:A67"/>
    <mergeCell ref="A68:A76"/>
    <mergeCell ref="A92:A94"/>
    <mergeCell ref="A43:A45"/>
    <mergeCell ref="A46:A48"/>
    <mergeCell ref="A49:A51"/>
    <mergeCell ref="A52:A54"/>
    <mergeCell ref="E11:E12"/>
    <mergeCell ref="D13:D14"/>
    <mergeCell ref="E13:E14"/>
    <mergeCell ref="D29:D34"/>
    <mergeCell ref="A7:A10"/>
    <mergeCell ref="A55:A57"/>
    <mergeCell ref="A15:A25"/>
    <mergeCell ref="A29:A35"/>
    <mergeCell ref="A40:A42"/>
    <mergeCell ref="A36:A39"/>
  </mergeCells>
  <phoneticPr fontId="19"/>
  <conditionalFormatting sqref="A3:E21 A24:E105 A22:A23">
    <cfRule type="expression" dxfId="6" priority="5">
      <formula>AND($H3&lt;&gt;$L$1,$C3=$I$1)</formula>
    </cfRule>
  </conditionalFormatting>
  <conditionalFormatting sqref="C3:C21 C24:C105">
    <cfRule type="expression" dxfId="5" priority="4">
      <formula>$C3=$K$1</formula>
    </cfRule>
  </conditionalFormatting>
  <conditionalFormatting sqref="C4:C21 C24:C104">
    <cfRule type="expression" dxfId="4" priority="6">
      <formula>$C4=$J$1</formula>
    </cfRule>
    <cfRule type="expression" dxfId="3" priority="8">
      <formula>AND($H4&lt;&gt;$L$1,$C4=$I$1)</formula>
    </cfRule>
  </conditionalFormatting>
  <conditionalFormatting sqref="C3:D21 C24:D105">
    <cfRule type="expression" dxfId="2" priority="2">
      <formula>$C3=$J$1</formula>
    </cfRule>
  </conditionalFormatting>
  <conditionalFormatting sqref="D3:D21 D24:D105">
    <cfRule type="expression" dxfId="1" priority="3">
      <formula>$C3=$K$1</formula>
    </cfRule>
  </conditionalFormatting>
  <conditionalFormatting sqref="F3:G105">
    <cfRule type="expression" dxfId="0" priority="1">
      <formula>OR($F3=$M$1,$F3=$N$1)</formula>
    </cfRule>
  </conditionalFormatting>
  <dataValidations count="4">
    <dataValidation type="list" allowBlank="1" showInputMessage="1" sqref="F1" xr:uid="{00000000-0002-0000-0000-000000000000}">
      <formula1>$I$3</formula1>
    </dataValidation>
    <dataValidation allowBlank="1" showInputMessage="1" sqref="G1" xr:uid="{00000000-0002-0000-0000-000004000000}"/>
    <dataValidation type="list" allowBlank="1" showInputMessage="1" sqref="F3:F104" xr:uid="{00000000-0002-0000-0000-000003000000}">
      <formula1>$L$1:$P$1</formula1>
    </dataValidation>
    <dataValidation type="list" allowBlank="1" showInputMessage="1" showErrorMessage="1" sqref="C3:C104" xr:uid="{CBA4BC2C-42B0-4CEE-9384-6756FBF44B3A}">
      <formula1>$I$1:$J$1</formula1>
    </dataValidation>
  </dataValidations>
  <printOptions horizontalCentered="1"/>
  <pageMargins left="0.19685039370078741" right="0.19685039370078741" top="0.39370078740157483" bottom="0.59055118110236227" header="0.19685039370078741" footer="0.19685039370078741"/>
  <pageSetup paperSize="9" scale="75" fitToHeight="0" orientation="portrait" blackAndWhite="1" useFirstPageNumber="1" horizontalDpi="300" verticalDpi="300" r:id="rId1"/>
  <headerFooter alignWithMargins="0">
    <oddFooter>&amp;L（自己点検シート）&amp;R&amp;10&amp;A（&amp;P/&amp;N）</oddFooter>
  </headerFooter>
  <rowBreaks count="1" manualBreakCount="1">
    <brk id="97"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8"/>
  <sheetViews>
    <sheetView workbookViewId="0">
      <pane ySplit="1" topLeftCell="A2" activePane="bottomLeft" state="frozen"/>
      <selection pane="bottomLeft" activeCell="A2" sqref="A2"/>
    </sheetView>
  </sheetViews>
  <sheetFormatPr defaultRowHeight="13.2"/>
  <cols>
    <col min="2" max="2" width="47" bestFit="1" customWidth="1"/>
  </cols>
  <sheetData>
    <row r="1" spans="1:6">
      <c r="A1" t="s">
        <v>137</v>
      </c>
      <c r="B1" t="s">
        <v>138</v>
      </c>
      <c r="C1" t="s">
        <v>139</v>
      </c>
      <c r="D1" t="s">
        <v>140</v>
      </c>
      <c r="E1" t="str">
        <f>'201居宅介護支援費'!L1</f>
        <v>○</v>
      </c>
      <c r="F1" s="1" t="s">
        <v>141</v>
      </c>
    </row>
    <row r="2" spans="1:6">
      <c r="A2" s="3" t="s">
        <v>148</v>
      </c>
      <c r="B2" t="s">
        <v>5</v>
      </c>
      <c r="C2">
        <f>MATCH(B2,'201居宅介護支援費'!A:A,0)</f>
        <v>3</v>
      </c>
      <c r="D2" s="2">
        <f t="shared" ref="D2:D27" si="0">C3-1</f>
        <v>3</v>
      </c>
      <c r="F2" s="1" t="s">
        <v>142</v>
      </c>
    </row>
    <row r="3" spans="1:6">
      <c r="A3" s="3" t="s">
        <v>148</v>
      </c>
      <c r="B3" t="s">
        <v>1</v>
      </c>
      <c r="C3">
        <f>MATCH(B3,'201居宅介護支援費'!A:A,0)</f>
        <v>4</v>
      </c>
      <c r="D3" s="2">
        <f t="shared" si="0"/>
        <v>6</v>
      </c>
      <c r="F3" s="1" t="s">
        <v>143</v>
      </c>
    </row>
    <row r="4" spans="1:6">
      <c r="A4" s="3" t="s">
        <v>148</v>
      </c>
      <c r="B4" t="s">
        <v>41</v>
      </c>
      <c r="C4">
        <f>MATCH(B4,'201居宅介護支援費'!A:A,0)</f>
        <v>7</v>
      </c>
      <c r="D4" s="2">
        <f t="shared" si="0"/>
        <v>10</v>
      </c>
      <c r="F4" s="1" t="s">
        <v>144</v>
      </c>
    </row>
    <row r="5" spans="1:6">
      <c r="A5" s="3" t="s">
        <v>148</v>
      </c>
      <c r="B5" t="s">
        <v>43</v>
      </c>
      <c r="C5">
        <f>MATCH(B5,'201居宅介護支援費'!A:A,0)</f>
        <v>11</v>
      </c>
      <c r="D5" s="2">
        <f t="shared" si="0"/>
        <v>12</v>
      </c>
      <c r="F5" s="1" t="s">
        <v>145</v>
      </c>
    </row>
    <row r="6" spans="1:6">
      <c r="A6" s="3" t="s">
        <v>148</v>
      </c>
      <c r="B6" t="s">
        <v>49</v>
      </c>
      <c r="C6">
        <f>MATCH(B6,'201居宅介護支援費'!A:A,0)</f>
        <v>13</v>
      </c>
      <c r="D6" s="2">
        <f t="shared" si="0"/>
        <v>14</v>
      </c>
      <c r="F6" s="1" t="s">
        <v>146</v>
      </c>
    </row>
    <row r="7" spans="1:6">
      <c r="A7" s="3" t="s">
        <v>148</v>
      </c>
      <c r="B7" t="s">
        <v>8</v>
      </c>
      <c r="C7">
        <f>MATCH(B7,'201居宅介護支援費'!A:A,0)</f>
        <v>15</v>
      </c>
      <c r="D7" s="2">
        <f t="shared" si="0"/>
        <v>25</v>
      </c>
      <c r="F7" s="1" t="s">
        <v>147</v>
      </c>
    </row>
    <row r="8" spans="1:6">
      <c r="A8" s="3" t="s">
        <v>148</v>
      </c>
      <c r="B8" t="s">
        <v>19</v>
      </c>
      <c r="C8">
        <f>MATCH(B8,'201居宅介護支援費'!A:A,0)</f>
        <v>26</v>
      </c>
      <c r="D8" s="2">
        <f t="shared" si="0"/>
        <v>26</v>
      </c>
    </row>
    <row r="9" spans="1:6">
      <c r="A9" s="3" t="s">
        <v>148</v>
      </c>
      <c r="B9" t="s">
        <v>20</v>
      </c>
      <c r="C9">
        <f>MATCH(B9,'201居宅介護支援費'!A:A,0)</f>
        <v>27</v>
      </c>
      <c r="D9" s="2">
        <f t="shared" si="0"/>
        <v>27</v>
      </c>
    </row>
    <row r="10" spans="1:6">
      <c r="A10" s="3" t="s">
        <v>148</v>
      </c>
      <c r="B10" t="s">
        <v>22</v>
      </c>
      <c r="C10">
        <f>MATCH(B10,'201居宅介護支援費'!A:A,0)</f>
        <v>28</v>
      </c>
      <c r="D10" s="2">
        <f t="shared" si="0"/>
        <v>28</v>
      </c>
    </row>
    <row r="11" spans="1:6">
      <c r="A11" s="3" t="s">
        <v>148</v>
      </c>
      <c r="B11" t="s">
        <v>135</v>
      </c>
      <c r="C11">
        <f>MATCH(B11,'201居宅介護支援費'!A:A,0)</f>
        <v>29</v>
      </c>
      <c r="D11" s="2">
        <f t="shared" si="0"/>
        <v>35</v>
      </c>
    </row>
    <row r="12" spans="1:6">
      <c r="A12" s="3" t="s">
        <v>148</v>
      </c>
      <c r="B12" t="s">
        <v>11</v>
      </c>
      <c r="C12">
        <f>MATCH(B12,'201居宅介護支援費'!A:A,0)</f>
        <v>36</v>
      </c>
      <c r="D12" s="2">
        <f t="shared" si="0"/>
        <v>39</v>
      </c>
    </row>
    <row r="13" spans="1:6">
      <c r="A13" s="3" t="s">
        <v>148</v>
      </c>
      <c r="B13" t="s">
        <v>26</v>
      </c>
      <c r="C13">
        <f>MATCH(B13,'201居宅介護支援費'!A:A,0)</f>
        <v>40</v>
      </c>
      <c r="D13" s="2">
        <f t="shared" si="0"/>
        <v>42</v>
      </c>
    </row>
    <row r="14" spans="1:6">
      <c r="A14" s="3" t="s">
        <v>148</v>
      </c>
      <c r="B14" t="s">
        <v>10</v>
      </c>
      <c r="C14">
        <f>MATCH(B14,'201居宅介護支援費'!A:A,0)</f>
        <v>43</v>
      </c>
      <c r="D14" s="2">
        <f t="shared" si="0"/>
        <v>45</v>
      </c>
    </row>
    <row r="15" spans="1:6">
      <c r="A15" s="3" t="s">
        <v>148</v>
      </c>
      <c r="B15" t="s">
        <v>28</v>
      </c>
      <c r="C15">
        <f>MATCH(B15,'201居宅介護支援費'!A:A,0)</f>
        <v>46</v>
      </c>
      <c r="D15" s="2">
        <f t="shared" si="0"/>
        <v>48</v>
      </c>
    </row>
    <row r="16" spans="1:6">
      <c r="A16" s="3" t="s">
        <v>148</v>
      </c>
      <c r="B16" t="s">
        <v>17</v>
      </c>
      <c r="C16">
        <f>MATCH(B16,'201居宅介護支援費'!A:A,0)</f>
        <v>49</v>
      </c>
      <c r="D16" s="2">
        <f t="shared" si="0"/>
        <v>51</v>
      </c>
    </row>
    <row r="17" spans="1:4">
      <c r="A17" s="3" t="s">
        <v>148</v>
      </c>
      <c r="B17" t="s">
        <v>29</v>
      </c>
      <c r="C17">
        <f>MATCH(B17,'201居宅介護支援費'!A:A,0)</f>
        <v>52</v>
      </c>
      <c r="D17" s="2">
        <f t="shared" si="0"/>
        <v>54</v>
      </c>
    </row>
    <row r="18" spans="1:4">
      <c r="A18" s="3" t="s">
        <v>148</v>
      </c>
      <c r="B18" t="s">
        <v>30</v>
      </c>
      <c r="C18">
        <f>MATCH(B18,'201居宅介護支援費'!A:A,0)</f>
        <v>55</v>
      </c>
      <c r="D18" s="2">
        <f t="shared" si="0"/>
        <v>57</v>
      </c>
    </row>
    <row r="19" spans="1:4">
      <c r="A19" s="3" t="s">
        <v>148</v>
      </c>
      <c r="B19" t="s">
        <v>25</v>
      </c>
      <c r="C19">
        <f>MATCH(B19,'201居宅介護支援費'!A:A,0)</f>
        <v>58</v>
      </c>
      <c r="D19" s="2">
        <f t="shared" si="0"/>
        <v>60</v>
      </c>
    </row>
    <row r="20" spans="1:4">
      <c r="A20" s="3" t="s">
        <v>148</v>
      </c>
      <c r="B20" t="s">
        <v>31</v>
      </c>
      <c r="C20">
        <f>MATCH(B20,'201居宅介護支援費'!A:A,0)</f>
        <v>61</v>
      </c>
      <c r="D20" s="2">
        <f t="shared" si="0"/>
        <v>64</v>
      </c>
    </row>
    <row r="21" spans="1:4">
      <c r="A21" s="3" t="s">
        <v>148</v>
      </c>
      <c r="B21" t="s">
        <v>32</v>
      </c>
      <c r="C21">
        <f>MATCH(B21,'201居宅介護支援費'!A:A,0)</f>
        <v>65</v>
      </c>
      <c r="D21" s="2">
        <f t="shared" si="0"/>
        <v>67</v>
      </c>
    </row>
    <row r="22" spans="1:4">
      <c r="A22" s="3" t="s">
        <v>148</v>
      </c>
      <c r="B22" t="s">
        <v>34</v>
      </c>
      <c r="C22">
        <f>MATCH(B22,'201居宅介護支援費'!A:A,0)</f>
        <v>68</v>
      </c>
      <c r="D22" s="2">
        <f t="shared" si="0"/>
        <v>76</v>
      </c>
    </row>
    <row r="23" spans="1:4">
      <c r="A23" s="3" t="s">
        <v>148</v>
      </c>
      <c r="B23" t="s">
        <v>36</v>
      </c>
      <c r="C23">
        <f>MATCH(B23,'201居宅介護支援費'!A:A,0)</f>
        <v>77</v>
      </c>
      <c r="D23" s="2">
        <f t="shared" si="0"/>
        <v>91</v>
      </c>
    </row>
    <row r="24" spans="1:4">
      <c r="A24" s="3" t="s">
        <v>148</v>
      </c>
      <c r="B24" t="s">
        <v>38</v>
      </c>
      <c r="C24">
        <f>MATCH(B24,'201居宅介護支援費'!A:A,0)</f>
        <v>92</v>
      </c>
      <c r="D24" s="2">
        <f t="shared" si="0"/>
        <v>94</v>
      </c>
    </row>
    <row r="25" spans="1:4">
      <c r="A25" s="3" t="s">
        <v>148</v>
      </c>
      <c r="B25" t="s">
        <v>39</v>
      </c>
      <c r="C25">
        <f>MATCH(B25,'201居宅介護支援費'!A:A,0)</f>
        <v>95</v>
      </c>
      <c r="D25" s="2">
        <f t="shared" si="0"/>
        <v>97</v>
      </c>
    </row>
    <row r="26" spans="1:4">
      <c r="A26" s="3" t="s">
        <v>148</v>
      </c>
      <c r="B26" t="s">
        <v>136</v>
      </c>
      <c r="C26">
        <f>MATCH(B26,'201居宅介護支援費'!A:A,0)</f>
        <v>98</v>
      </c>
      <c r="D26" s="2">
        <f t="shared" si="0"/>
        <v>101</v>
      </c>
    </row>
    <row r="27" spans="1:4">
      <c r="A27" s="3" t="s">
        <v>148</v>
      </c>
      <c r="B27" t="s">
        <v>14</v>
      </c>
      <c r="C27">
        <f>MATCH(B27,'201居宅介護支援費'!A:A,0)</f>
        <v>102</v>
      </c>
      <c r="D27" s="2">
        <f t="shared" si="0"/>
        <v>104</v>
      </c>
    </row>
    <row r="28" spans="1:4">
      <c r="B28" t="s">
        <v>133</v>
      </c>
      <c r="C28">
        <f>MATCH(B28,'201居宅介護支援費'!A:A,0)</f>
        <v>105</v>
      </c>
      <c r="D28" s="2"/>
    </row>
  </sheetData>
  <sortState xmlns:xlrd2="http://schemas.microsoft.com/office/spreadsheetml/2017/richdata2" ref="A1:B107">
    <sortCondition ref="A1:A107"/>
  </sortState>
  <phoneticPr fontId="19"/>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201居宅介護支援費</vt:lpstr>
      <vt:lpstr>調査対象選定</vt:lpstr>
      <vt:lpstr>'201居宅介護支援費'!Print_Area</vt:lpstr>
      <vt:lpstr>'201居宅介護支援費'!Print_Titles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片岡　朱実</dc:creator>
  <cp:lastModifiedBy>片岡　朱実</cp:lastModifiedBy>
  <cp:lastPrinted>2026-02-26T07:20:11Z</cp:lastPrinted>
  <dcterms:created xsi:type="dcterms:W3CDTF">2006-11-13T02:22:16Z</dcterms:created>
  <dcterms:modified xsi:type="dcterms:W3CDTF">2026-03-12T06:49:08Z</dcterms:modified>
</cp:coreProperties>
</file>