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62EF0ED8-E80A-4788-8851-AFF9315C2B20}" xr6:coauthVersionLast="47" xr6:coauthVersionMax="47" xr10:uidLastSave="{00000000-0000-0000-0000-000000000000}"/>
  <bookViews>
    <workbookView xWindow="-108" yWindow="-108" windowWidth="23256" windowHeight="13896" xr2:uid="{00000000-000D-0000-FFFF-FFFF00000000}"/>
  </bookViews>
  <sheets>
    <sheet name="601定期巡回・随時対応型訪問介護看護費" sheetId="7" r:id="rId1"/>
    <sheet name="調査対象選定" sheetId="8" state="hidden" r:id="rId2"/>
  </sheets>
  <definedNames>
    <definedName name="_xlnm.Print_Area" localSheetId="0">'601定期巡回・随時対応型訪問介護看護費'!$A$1:$G$98</definedName>
    <definedName name="_xlnm.Print_Titles" localSheetId="0">'601定期巡回・随時対応型訪問介護看護費'!$2:$2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8" l="1"/>
  <c r="D30" i="8" s="1"/>
  <c r="C30" i="8"/>
  <c r="D29" i="8" s="1"/>
  <c r="C29" i="8"/>
  <c r="D28" i="8" s="1"/>
  <c r="C28" i="8"/>
  <c r="D27" i="8" s="1"/>
  <c r="C27" i="8"/>
  <c r="D26" i="8" s="1"/>
  <c r="C26" i="8"/>
  <c r="D25" i="8" s="1"/>
  <c r="C25" i="8"/>
  <c r="D24" i="8" s="1"/>
  <c r="C24" i="8"/>
  <c r="D23" i="8" s="1"/>
  <c r="C23" i="8"/>
  <c r="D22" i="8" s="1"/>
  <c r="C22" i="8"/>
  <c r="D21" i="8" s="1"/>
  <c r="C21" i="8"/>
  <c r="D20" i="8" s="1"/>
  <c r="C20" i="8"/>
  <c r="D19" i="8" s="1"/>
  <c r="C19" i="8"/>
  <c r="D18" i="8" s="1"/>
  <c r="C18" i="8"/>
  <c r="D17" i="8" s="1"/>
  <c r="C17" i="8"/>
  <c r="D16" i="8" s="1"/>
  <c r="C16" i="8"/>
  <c r="D15" i="8" s="1"/>
  <c r="C15" i="8"/>
  <c r="D14" i="8" s="1"/>
  <c r="C14" i="8"/>
  <c r="D13" i="8" s="1"/>
  <c r="C13" i="8"/>
  <c r="D12" i="8" s="1"/>
  <c r="C12" i="8"/>
  <c r="D11" i="8" s="1"/>
  <c r="C11" i="8"/>
  <c r="D10" i="8" s="1"/>
  <c r="C10" i="8"/>
  <c r="D9" i="8" s="1"/>
  <c r="C9" i="8"/>
  <c r="D8" i="8" s="1"/>
  <c r="C8" i="8"/>
  <c r="D7" i="8" s="1"/>
  <c r="C7" i="8"/>
  <c r="D6" i="8" s="1"/>
  <c r="C6" i="8"/>
  <c r="D5" i="8" s="1"/>
  <c r="C5" i="8"/>
  <c r="D4" i="8" s="1"/>
  <c r="C4" i="8"/>
  <c r="D3" i="8" s="1"/>
  <c r="C3" i="8"/>
  <c r="D2" i="8" s="1"/>
  <c r="C2" i="8"/>
  <c r="H92" i="7"/>
  <c r="H93" i="7" s="1"/>
  <c r="H94" i="7" s="1"/>
  <c r="H95" i="7" s="1"/>
  <c r="H96" i="7" s="1"/>
  <c r="H97" i="7" s="1"/>
  <c r="H98" i="7" s="1"/>
  <c r="H87" i="7"/>
  <c r="H88" i="7" s="1"/>
  <c r="H89" i="7" s="1"/>
  <c r="H90" i="7" s="1"/>
  <c r="H91" i="7" s="1"/>
  <c r="H81" i="7"/>
  <c r="H82" i="7" s="1"/>
  <c r="H83" i="7" s="1"/>
  <c r="H84" i="7" s="1"/>
  <c r="H85" i="7" s="1"/>
  <c r="H86" i="7" s="1"/>
  <c r="H74" i="7"/>
  <c r="H69" i="7"/>
  <c r="H70" i="7" s="1"/>
  <c r="H71" i="7" s="1"/>
  <c r="H72" i="7" s="1"/>
  <c r="H73" i="7" s="1"/>
  <c r="H66" i="7"/>
  <c r="H67" i="7" s="1"/>
  <c r="H68" i="7" s="1"/>
  <c r="H63" i="7"/>
  <c r="H64" i="7" s="1"/>
  <c r="H65" i="7" s="1"/>
  <c r="H60" i="7"/>
  <c r="H61" i="7" s="1"/>
  <c r="H62" i="7" s="1"/>
  <c r="H58" i="7"/>
  <c r="H59" i="7" s="1"/>
  <c r="H50" i="7"/>
  <c r="H51" i="7" s="1"/>
  <c r="H52" i="7" s="1"/>
  <c r="H53" i="7" s="1"/>
  <c r="H54" i="7" s="1"/>
  <c r="H55" i="7" s="1"/>
  <c r="H56" i="7" s="1"/>
  <c r="H57" i="7" s="1"/>
  <c r="H48" i="7"/>
  <c r="H49" i="7" s="1"/>
  <c r="H47" i="7"/>
  <c r="H39" i="7"/>
  <c r="H40" i="7" s="1"/>
  <c r="H41" i="7" s="1"/>
  <c r="H42" i="7" s="1"/>
  <c r="H43" i="7" s="1"/>
  <c r="H44" i="7" s="1"/>
  <c r="H45" i="7" s="1"/>
  <c r="H46" i="7" s="1"/>
  <c r="H32" i="7"/>
  <c r="H33" i="7" s="1"/>
  <c r="H34" i="7" s="1"/>
  <c r="H35" i="7" s="1"/>
  <c r="H36" i="7" s="1"/>
  <c r="H37" i="7" s="1"/>
  <c r="H38" i="7" s="1"/>
  <c r="H28" i="7"/>
  <c r="H29" i="7" s="1"/>
  <c r="H30" i="7" s="1"/>
  <c r="H31" i="7" s="1"/>
  <c r="H24" i="7"/>
  <c r="H25" i="7" s="1"/>
  <c r="H26" i="7" s="1"/>
  <c r="H27" i="7" s="1"/>
  <c r="H17" i="7"/>
  <c r="H18" i="7" s="1"/>
  <c r="H19" i="7" s="1"/>
  <c r="H20" i="7" s="1"/>
  <c r="H23" i="7" s="1"/>
  <c r="H16" i="7"/>
  <c r="H15" i="7"/>
  <c r="H14" i="7"/>
  <c r="H11" i="7"/>
  <c r="H12" i="7" s="1"/>
  <c r="H13" i="7" s="1"/>
  <c r="H9" i="7"/>
  <c r="H10" i="7" s="1"/>
  <c r="H5" i="7"/>
  <c r="H6" i="7" s="1"/>
  <c r="H7" i="7" s="1"/>
  <c r="H8" i="7" s="1"/>
  <c r="H4" i="7"/>
  <c r="H3" i="7"/>
  <c r="I2" i="7"/>
  <c r="I3" i="7" s="1"/>
  <c r="H77" i="7" l="1"/>
  <c r="H78" i="7" s="1"/>
  <c r="H79" i="7" s="1"/>
  <c r="H80" i="7" s="1"/>
  <c r="H75" i="7"/>
  <c r="H7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<sst xmlns="http://schemas.openxmlformats.org/spreadsheetml/2006/main" count="410" uniqueCount="176">
  <si>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</si>
  <si>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</si>
  <si>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</si>
  <si>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</si>
  <si>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</si>
  <si>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</si>
  <si>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</si>
  <si>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</si>
  <si>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</si>
  <si>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</si>
  <si>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</si>
  <si>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</si>
  <si>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</si>
  <si>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</si>
  <si>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</si>
  <si>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</si>
  <si>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</si>
  <si>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　　　　〃</t>
    <phoneticPr fontId="2"/>
  </si>
  <si>
    <t>ターミナルケア加算</t>
    <rPh sb="7" eb="9">
      <t>カサン</t>
    </rPh>
    <phoneticPr fontId="2"/>
  </si>
  <si>
    <t>訪問看護サービス記録書</t>
    <rPh sb="0" eb="2">
      <t>ホウモン</t>
    </rPh>
    <rPh sb="2" eb="4">
      <t>カンゴ</t>
    </rPh>
    <rPh sb="8" eb="11">
      <t>キロクショ</t>
    </rPh>
    <phoneticPr fontId="2"/>
  </si>
  <si>
    <t>退院時共同指導加算</t>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</si>
  <si>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</si>
  <si>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</si>
  <si>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</si>
  <si>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</si>
  <si>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</si>
  <si>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</si>
  <si>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</si>
  <si>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サービス提供体制強化加算（Ⅰ）</t>
    <rPh sb="4" eb="6">
      <t>テイキョウ</t>
    </rPh>
    <rPh sb="6" eb="8">
      <t>タイセイ</t>
    </rPh>
    <rPh sb="8" eb="10">
      <t>キョウカ</t>
    </rPh>
    <rPh sb="10" eb="12">
      <t>カサン</t>
    </rPh>
    <phoneticPr fontId="2"/>
  </si>
  <si>
    <t>いずれか該当</t>
    <rPh sb="4" eb="6">
      <t>ガイトウ</t>
    </rPh>
    <phoneticPr fontId="2"/>
  </si>
  <si>
    <t>認知症専門ケア加算（Ⅱ）</t>
    <rPh sb="0" eb="3">
      <t>ニンチショウ</t>
    </rPh>
    <rPh sb="3" eb="5">
      <t>センモン</t>
    </rPh>
    <rPh sb="7" eb="9">
      <t>カサン</t>
    </rPh>
    <phoneticPr fontId="2"/>
  </si>
  <si>
    <t>実施</t>
    <rPh sb="0" eb="2">
      <t>ジッシ</t>
    </rPh>
    <phoneticPr fontId="2"/>
  </si>
  <si>
    <t>所定単位数の100分の90</t>
    <rPh sb="0" eb="2">
      <t>ショテイ</t>
    </rPh>
    <rPh sb="2" eb="5">
      <t>タンイスウ</t>
    </rPh>
    <rPh sb="9" eb="10">
      <t>フン</t>
    </rPh>
    <phoneticPr fontId="2"/>
  </si>
  <si>
    <t>通所介護、通所リハビリテーション、地域密着型通所介護又は認知症対応型通所介護を受けている利用者に対して行った場合</t>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</si>
  <si>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</si>
  <si>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所定単位数の100分の85</t>
    <rPh sb="0" eb="2">
      <t>ショテイ</t>
    </rPh>
    <rPh sb="2" eb="5">
      <t>タンイスウ</t>
    </rPh>
    <rPh sb="9" eb="10">
      <t>フン</t>
    </rPh>
    <phoneticPr fontId="2"/>
  </si>
  <si>
    <t>認知症専門ケア加算(Ⅰ)</t>
    <rPh sb="0" eb="3">
      <t>ニンチショウ</t>
    </rPh>
    <rPh sb="3" eb="5">
      <t>センモン</t>
    </rPh>
    <rPh sb="7" eb="9">
      <t>カサン</t>
    </rPh>
    <phoneticPr fontId="2"/>
  </si>
  <si>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2"/>
  </si>
  <si>
    <t xml:space="preserve">虐待防止のための委員会を定期的に開催し、その結果を従業者に周知
</t>
  </si>
  <si>
    <t>未実施</t>
    <rPh sb="0" eb="3">
      <t>ミジッシ</t>
    </rPh>
    <phoneticPr fontId="2"/>
  </si>
  <si>
    <t xml:space="preserve">虐待防止のための指針を整備
</t>
  </si>
  <si>
    <t>未整備</t>
    <rPh sb="0" eb="3">
      <t>ミセイビ</t>
    </rPh>
    <phoneticPr fontId="20"/>
  </si>
  <si>
    <t xml:space="preserve">虐待防止のための研修を定期的に（年１回以上）実施
</t>
  </si>
  <si>
    <t>未実施</t>
    <rPh sb="0" eb="3">
      <t>ミジッシ</t>
    </rPh>
    <phoneticPr fontId="20"/>
  </si>
  <si>
    <t>未配置</t>
    <rPh sb="0" eb="1">
      <t>ミ</t>
    </rPh>
    <rPh sb="1" eb="3">
      <t>ハイチ</t>
    </rPh>
    <phoneticPr fontId="20"/>
  </si>
  <si>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</si>
  <si>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ゲンザン</t>
    </rPh>
    <phoneticPr fontId="2"/>
  </si>
  <si>
    <t xml:space="preserve">業務継続計画を策定
</t>
  </si>
  <si>
    <t>未策定</t>
    <rPh sb="0" eb="1">
      <t>ミ</t>
    </rPh>
    <rPh sb="1" eb="3">
      <t>サクテイ</t>
    </rPh>
    <phoneticPr fontId="20"/>
  </si>
  <si>
    <t xml:space="preserve">業務継続計画に従い必要な措置を講じている。
※業務継続計画の周知、研修、訓練及び定期的な業務継続計画の見直しの実施の有無は、業務継続計画未策定減算の算定要件ではない。
</t>
  </si>
  <si>
    <t>緊急時訪問看護加算（Ⅱ）</t>
    <rPh sb="0" eb="3">
      <t>キンキュウジ</t>
    </rPh>
    <rPh sb="3" eb="5">
      <t>ホウモン</t>
    </rPh>
    <rPh sb="5" eb="7">
      <t>カンゴ</t>
    </rPh>
    <rPh sb="7" eb="9">
      <t>カサン</t>
    </rPh>
    <phoneticPr fontId="2"/>
  </si>
  <si>
    <t>活動状況が分かる書類</t>
    <phoneticPr fontId="2"/>
  </si>
  <si>
    <t>居宅サービス計画</t>
    <phoneticPr fontId="2"/>
  </si>
  <si>
    <t>総合マネジメント体制強化加算（Ⅱ）</t>
    <rPh sb="0" eb="2">
      <t>ソウゴウ</t>
    </rPh>
    <rPh sb="8" eb="10">
      <t>タイセイ</t>
    </rPh>
    <rPh sb="10" eb="12">
      <t>キョウカ</t>
    </rPh>
    <rPh sb="12" eb="14">
      <t>カサン</t>
    </rPh>
    <phoneticPr fontId="2"/>
  </si>
  <si>
    <t>定期巡回・随時対応型訪問介護看護計画</t>
    <phoneticPr fontId="2"/>
  </si>
  <si>
    <t>口腔連携強化加算</t>
    <rPh sb="0" eb="2">
      <t>コウクウ</t>
    </rPh>
    <rPh sb="2" eb="4">
      <t>レンケイ</t>
    </rPh>
    <rPh sb="4" eb="6">
      <t>キョウカ</t>
    </rPh>
    <rPh sb="6" eb="8">
      <t>カサン</t>
    </rPh>
    <phoneticPr fontId="2"/>
  </si>
  <si>
    <t>いずれかに該当</t>
    <rPh sb="5" eb="7">
      <t>ガイトウ</t>
    </rPh>
    <phoneticPr fontId="2"/>
  </si>
  <si>
    <t>介護職員等処遇改善加算（Ⅰ）</t>
    <rPh sb="0" eb="2">
      <t>カイゴ</t>
    </rPh>
    <rPh sb="2" eb="4">
      <t>ショクイン</t>
    </rPh>
    <rPh sb="4" eb="5">
      <t>トウ</t>
    </rPh>
    <rPh sb="5" eb="7">
      <t>ショグウ</t>
    </rPh>
    <rPh sb="7" eb="9">
      <t>カイゼン</t>
    </rPh>
    <rPh sb="9" eb="11">
      <t>カサン</t>
    </rPh>
    <phoneticPr fontId="22"/>
  </si>
  <si>
    <t>介護職員等処遇改善加算（Ⅱ）</t>
    <rPh sb="0" eb="2">
      <t>カイゴ</t>
    </rPh>
    <rPh sb="2" eb="4">
      <t>ショクイン</t>
    </rPh>
    <rPh sb="4" eb="5">
      <t>トウ</t>
    </rPh>
    <rPh sb="5" eb="7">
      <t>ショグウ</t>
    </rPh>
    <rPh sb="7" eb="9">
      <t>カイゼン</t>
    </rPh>
    <rPh sb="9" eb="11">
      <t>カサン</t>
    </rPh>
    <phoneticPr fontId="22"/>
  </si>
  <si>
    <t>介護職員等処遇改善加算（Ⅲ）</t>
    <rPh sb="0" eb="2">
      <t>カイゴ</t>
    </rPh>
    <rPh sb="2" eb="4">
      <t>ショクイン</t>
    </rPh>
    <rPh sb="4" eb="5">
      <t>トウ</t>
    </rPh>
    <rPh sb="5" eb="7">
      <t>ショグウ</t>
    </rPh>
    <rPh sb="7" eb="9">
      <t>カイゼン</t>
    </rPh>
    <rPh sb="9" eb="11">
      <t>カサン</t>
    </rPh>
    <phoneticPr fontId="22"/>
  </si>
  <si>
    <t>介護職員等処遇改善加算（Ⅳ）</t>
    <rPh sb="0" eb="2">
      <t>カイゴ</t>
    </rPh>
    <rPh sb="2" eb="4">
      <t>ショクイン</t>
    </rPh>
    <rPh sb="4" eb="5">
      <t>トウ</t>
    </rPh>
    <rPh sb="5" eb="7">
      <t>ショグウ</t>
    </rPh>
    <rPh sb="7" eb="9">
      <t>カイゼン</t>
    </rPh>
    <rPh sb="9" eb="11">
      <t>カサン</t>
    </rPh>
    <phoneticPr fontId="22"/>
  </si>
  <si>
    <t>■</t>
    <phoneticPr fontId="2"/>
  </si>
  <si>
    <t>×</t>
    <phoneticPr fontId="2"/>
  </si>
  <si>
    <t>○</t>
    <phoneticPr fontId="2"/>
  </si>
  <si>
    <t>△</t>
    <phoneticPr fontId="2"/>
  </si>
  <si>
    <t>非該当</t>
    <rPh sb="0" eb="1">
      <t>ヒ</t>
    </rPh>
    <rPh sb="1" eb="3">
      <t>ガイトウ</t>
    </rPh>
    <phoneticPr fontId="2"/>
  </si>
  <si>
    <t>他</t>
    <rPh sb="0" eb="1">
      <t>ホカ</t>
    </rPh>
    <phoneticPr fontId="2"/>
  </si>
  <si>
    <t>評価</t>
    <rPh sb="0" eb="2">
      <t>ヒョウカ</t>
    </rPh>
    <phoneticPr fontId="2"/>
  </si>
  <si>
    <t>発見した事実等</t>
    <phoneticPr fontId="2"/>
  </si>
  <si>
    <t>調査対象選定</t>
    <rPh sb="0" eb="6">
      <t>チョウサタイショウセンテイ</t>
    </rPh>
    <phoneticPr fontId="2"/>
  </si>
  <si>
    <t>通所介護、通所リハビリテーション、地域密着型通所介護又は認知症対応型通所介護を受けている利用者に対して行った場合</t>
  </si>
  <si>
    <t>特別管理加算（Ⅰ）</t>
  </si>
  <si>
    <t>特別管理加算（Ⅱ）</t>
  </si>
  <si>
    <t>退院時共同指導加算</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</si>
  <si>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</si>
  <si>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</si>
  <si>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</si>
  <si>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</si>
  <si>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</si>
  <si>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</si>
  <si>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</si>
  <si>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</si>
  <si>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</si>
  <si>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</si>
  <si>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</si>
  <si>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</si>
  <si>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t>
  </si>
  <si>
    <t>総合マネジメント体制強化加算（Ⅰ）</t>
    <phoneticPr fontId="2"/>
  </si>
  <si>
    <t xml:space="preserve">24時間対応体制加算の算定（医療保険）
</t>
  </si>
  <si>
    <t xml:space="preserve">通所介護等（通所介護、通所リハビリテーション、地域密着型通所介護又は認知症対応型通所介護）の利用
</t>
  </si>
  <si>
    <t xml:space="preserve">准看護師が訪問看護サービスを行った場合
</t>
  </si>
  <si>
    <t xml:space="preserve">虐待防止措置を適正に実施するための担当者を配置
</t>
  </si>
  <si>
    <t xml:space="preserve">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
</t>
  </si>
  <si>
    <t xml:space="preserve">１月当たりの利用者が同一の建物に20人以上居住する建物の利用者
</t>
  </si>
  <si>
    <t xml:space="preserve">１月当たりの利用者が同一敷地内建物等に50人以上居住する建物の利用者
</t>
  </si>
  <si>
    <t xml:space="preserve">厚生労働大臣が定める地域（平成24年厚生労働省告示第120号）に所在する事業所
</t>
  </si>
  <si>
    <t xml:space="preserve">厚生労働大臣が定める地域（平成21年厚生労働省告示第83号）に所在し、かつ、１月当たり実利用者数が５人以下の事業所
</t>
  </si>
  <si>
    <t xml:space="preserve">厚生労働大臣が定める地域（平成21年厚生労働省告示第83号）に居住している利用者に対して、通常の実施地域を越えてサービス提供
</t>
  </si>
  <si>
    <t xml:space="preserve">利用者又はその家族等から電話等により看護に関する意見を求められた場合に常時対応できる体制
</t>
  </si>
  <si>
    <t xml:space="preserve">利用者の同意
</t>
  </si>
  <si>
    <t xml:space="preserve">他の事業所での当該加算の算定の有無（訪問看護事業所、定期巡回・随時対応型訪問介護看護事業所又は看護小規模多機能型居宅介護事業所）
</t>
  </si>
  <si>
    <t xml:space="preserve">看護に関する相談に常時対応し、緊急時の訪問を必要に応じ行うことができる体制
</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</si>
  <si>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</si>
  <si>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 xml:space="preserve">訪問看護サービスの実施に関する計画的な管理の実施
</t>
  </si>
  <si>
    <t xml:space="preserve">症状が重篤の場合速やかに医師による診療を受けることができるような支援の有無
</t>
  </si>
  <si>
    <t xml:space="preserve">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</si>
  <si>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２　人工肛(こう)門又は人工膀胱(ぼうこう)を設置している状態
</t>
  </si>
  <si>
    <t xml:space="preserve">３　真皮を越える褥瘡(じょくそう)の状態
</t>
  </si>
  <si>
    <t xml:space="preserve">４　点滴注射を週３日以上行う必要があると認められる状態
</t>
  </si>
  <si>
    <t xml:space="preserve">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</si>
  <si>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２　急性増悪その他当該利用者の主治の医師が一時的に頻回の訪問看護が必要であると認める状態
</t>
  </si>
  <si>
    <t xml:space="preserve">24時間連絡できる体制を確保しており、かつ、必要に応じて、訪問看護を行うことができる体制を整備
</t>
  </si>
  <si>
    <t xml:space="preserve">主治医と連携の下に、ターミナルケアに係る計画及び支援体制について利用者及びその家族等に説明を行い、同意を得ていること
</t>
  </si>
  <si>
    <t xml:space="preserve">ターミナルケアの提供についての利用者の身体状況の変化等必要な事項の適切な記録
</t>
  </si>
  <si>
    <t xml:space="preserve">死亡日及び死亡前14日以内に２日以上のターミナルケアの実施（ターミナルケアを行った後、24時間以内に在宅以外で死亡した場合を含む。）
</t>
  </si>
  <si>
    <t xml:space="preserve">訪問看護ターミナルケア療養費（医療保険）及び在宅ターミナルケア加算（訪問看護・指導料）の有無
</t>
  </si>
  <si>
    <t xml:space="preserve">利用を開始した日から起算して30日以内（30日を超える病院又は診療所への入院の後にサービスの利用を再び開始した場合も同様とする。）
</t>
  </si>
  <si>
    <t xml:space="preserve">退院時共同指導の内容を文書により提供
</t>
  </si>
  <si>
    <t xml:space="preserve">退院又は退所後に訪問看護サービスを実施
</t>
  </si>
  <si>
    <t xml:space="preserve">利用者の心身の状況又は家族等を取り巻く環境の変化に応じ、随時、計画作成責任者、看護師、准看護師、介護職員その他の関係者が共同し、定期巡回・随時対応型訪問介護看護計画の見直しを行っている
</t>
  </si>
  <si>
    <t xml:space="preserve">地域の病院、診療所、介護老人保健施設その他の関係施設に対し、事業所が提供できるサービスの具体的な内容について情報提供している
</t>
  </si>
  <si>
    <t xml:space="preserve">日常的に利用者と関わりのある地域住民等の相談に対応する体制を確保している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</si>
  <si>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</si>
  <si>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障害福祉サービス事業所、児童福祉施設等と協働し、地域において世代間の交流を行っている
</t>
  </si>
  <si>
    <t xml:space="preserve">地域住民等、他の指定居宅サービス事業者、指定地域密着型サービス等と共同で、事例検討会、研修会等を実施している
</t>
  </si>
  <si>
    <t xml:space="preserve">市町村が実施する通いの場、在宅医療・介護連携推進事業等の地域支援事業等に参加している
</t>
  </si>
  <si>
    <t xml:space="preserve">地域住民及び利用者の住まいに関する相談に応じ、必要な支援を行っている
</t>
  </si>
  <si>
    <t xml:space="preserve">利用者の心身の状況又は家族等を取り巻く環境の変化に応じ、随時、介護支援専門員、看護師、准看護師、介護職員その他の関係者が共同し、定期巡回・随時対応型訪問介護看護計画の見直しを行っている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</si>
  <si>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</si>
  <si>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</si>
  <si>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</si>
  <si>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</si>
  <si>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当該計画に基づく初回のサービス提供がが行われた日の属する月以降３月の間
</t>
  </si>
  <si>
    <t xml:space="preserve">事業所における利用者の総数のうち周囲の者による日常生活に対する注意を必要とする認知症の者（日常生活自立度Ⅱ、Ⅲ、Ⅳ又はＭの認知症の者）の占める割合が２分の１以上
</t>
  </si>
  <si>
    <t xml:space="preserve">認知症介護に係る専門的な研修を修了している者を事業所における対象者の数が20人未満の場合は１人以上、対象者の数が20人以上の場合は、１に対象者の数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</si>
  <si>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</si>
  <si>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事業所における利用者の総数のうち、日常生活に支障を来すおそれのある症状又は行動が認められることから介護を必要とする認知症の者（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</si>
  <si>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対象者の数が19名を超えて10又はその端数を増すごとに１を加えた人数を配置し、チームとしての専門的な認知症ケアの実施
</t>
  </si>
  <si>
    <t xml:space="preserve">認知症介護の指導に係る専門的な研修を修了している者を１名以上配置し、事業所全体の認知症ケアの指導等を実施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</si>
  <si>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</si>
  <si>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歯科訪問診療料の算定実績がある歯科医療機関の歯科医師又はその指示を受けた歯科衛生士に相談できる体制を確保し、文書で取り決めていること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</si>
  <si>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</si>
  <si>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従業者ごとの研修計画の作成及び実施又は実施を予定している
</t>
  </si>
  <si>
    <t xml:space="preserve">利用者の情報や留意事項の伝達又は技術指導のための会議を定期的に開催している
</t>
  </si>
  <si>
    <t xml:space="preserve">定期的な健康診断を実施している
</t>
  </si>
  <si>
    <t xml:space="preserve">訪問介護員等の総数のうち、介護福祉士の数が６割以上
</t>
  </si>
  <si>
    <t xml:space="preserve">訪問介護員等の総数のうち、介護福祉士の数が６割以上又は勤続年数１０年以上の者が４分の１以上
</t>
  </si>
  <si>
    <t xml:space="preserve">サービス提供体制強化加算（Ⅱ）、又は（Ⅲ）を算定していない
</t>
  </si>
  <si>
    <t xml:space="preserve">訪問介護員等の総数のうち、介護福祉士の割合が４割以上又は介護福祉士、実務者研修修了者及び介護職員基礎研修課程修了者の占める割合が６割以上である。
</t>
  </si>
  <si>
    <t xml:space="preserve">サービス提供体制強化加算（Ⅰ）又は（Ⅲ）を算定していない
</t>
  </si>
  <si>
    <t xml:space="preserve">訪問介護員等の総数のうち、介護福祉士の占める割合が３割以上又は介護福祉士、実務者研修修了者及び介護職員基礎研修課程修了者の占める割合が５割以上である。
</t>
  </si>
  <si>
    <t xml:space="preserve">従業者の総数のうち、常勤職員の占める割合が６割以上である。
</t>
  </si>
  <si>
    <t xml:space="preserve">従業者の総数のうち、勤続年数７年以上の者の占める割合が３割以上である。
</t>
  </si>
  <si>
    <t xml:space="preserve">サービス提供体制強化加算（Ⅰ）又は（Ⅱ）を算定していない
</t>
  </si>
  <si>
    <t>定期巡回・随時対応型訪問介護看護計画
見直しの状況が分かる書類</t>
    <phoneticPr fontId="2"/>
  </si>
  <si>
    <t>算定なし</t>
    <rPh sb="0" eb="2">
      <t>サンテイ</t>
    </rPh>
    <phoneticPr fontId="21"/>
  </si>
  <si>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</si>
  <si>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</si>
  <si>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実施</t>
    <rPh sb="0" eb="2">
      <t>ジッシ</t>
    </rPh>
    <phoneticPr fontId="21"/>
  </si>
  <si>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1"/>
  </si>
  <si>
    <t xml:space="preserve">利用者の同意を得て、歯科医療機関及び介護支援専門員に評価結果の情報提供
</t>
  </si>
  <si>
    <t xml:space="preserve">１月に１回に限り算定
</t>
  </si>
  <si>
    <t>該当</t>
    <rPh sb="0" eb="2">
      <t>ガイトウ</t>
    </rPh>
    <phoneticPr fontId="21"/>
  </si>
  <si>
    <t xml:space="preserve">他の介護事業所において、当該利用者について、栄養状態のスクリーニングを行い、口腔・栄養スクリーニング加算(Ⅱ)を算定している場合を除き、口腔・栄養スクリーニング加算を算定していない
</t>
    <phoneticPr fontId="2"/>
  </si>
  <si>
    <t>令7.6.16
指導員:</t>
  </si>
  <si>
    <t>施設側:</t>
    <rPh sb="0" eb="2">
      <t>シセツ</t>
    </rPh>
    <rPh sb="2" eb="3">
      <t>ガワ</t>
    </rPh>
    <phoneticPr fontId="2"/>
  </si>
  <si>
    <r>
      <t>緊急時訪問看護加算</t>
    </r>
    <r>
      <rPr>
        <sz val="11"/>
        <rFont val="ＭＳ Ｐゴシック"/>
        <family val="3"/>
        <charset val="128"/>
      </rPr>
      <t>（Ⅰ）</t>
    </r>
    <rPh sb="0" eb="3">
      <t>キンキュウジ</t>
    </rPh>
    <rPh sb="3" eb="5">
      <t>ホウモン</t>
    </rPh>
    <rPh sb="5" eb="7">
      <t>カンゴ</t>
    </rPh>
    <rPh sb="7" eb="9">
      <t>カサン</t>
    </rPh>
    <phoneticPr fontId="2"/>
  </si>
  <si>
    <t>緊急時訪問看護加算（Ⅰ）</t>
    <rPh sb="0" eb="3">
      <t>キンキュウジ</t>
    </rPh>
    <rPh sb="3" eb="5">
      <t>ホウモン</t>
    </rPh>
    <rPh sb="5" eb="7">
      <t>カンゴ</t>
    </rPh>
    <rPh sb="7" eb="9">
      <t>カサン</t>
    </rPh>
    <phoneticPr fontId="2"/>
  </si>
  <si>
    <t>24時間対応体制加算の算定（医療保険）</t>
    <phoneticPr fontId="2"/>
  </si>
  <si>
    <t>夜間対応とは、夜間（午後6時から午後10時まで）、深夜（午後10時から午前6時まで）、早朝（午前6時から午前8時まで）において、計画的に訪問することとなっていない訪問看護サービスや利用者や家族等からの電話連絡を受けて当該者への指導を行った場合</t>
    <rPh sb="0" eb="2">
      <t>ヤカン</t>
    </rPh>
    <rPh sb="2" eb="4">
      <t>タイオウ</t>
    </rPh>
    <rPh sb="7" eb="9">
      <t>ヤカン</t>
    </rPh>
    <rPh sb="10" eb="12">
      <t>ゴゴ</t>
    </rPh>
    <rPh sb="13" eb="14">
      <t>ジ</t>
    </rPh>
    <rPh sb="16" eb="18">
      <t>ゴゴ</t>
    </rPh>
    <rPh sb="20" eb="21">
      <t>ジ</t>
    </rPh>
    <rPh sb="25" eb="27">
      <t>シンヤ</t>
    </rPh>
    <rPh sb="28" eb="30">
      <t>ゴゴ</t>
    </rPh>
    <rPh sb="32" eb="33">
      <t>ジ</t>
    </rPh>
    <rPh sb="35" eb="37">
      <t>ゴゼン</t>
    </rPh>
    <rPh sb="38" eb="39">
      <t>ジ</t>
    </rPh>
    <rPh sb="43" eb="45">
      <t>ソウチョウ</t>
    </rPh>
    <rPh sb="46" eb="48">
      <t>ゴゼン</t>
    </rPh>
    <rPh sb="49" eb="50">
      <t>ジ</t>
    </rPh>
    <rPh sb="52" eb="54">
      <t>ゴゼン</t>
    </rPh>
    <rPh sb="55" eb="56">
      <t>ジ</t>
    </rPh>
    <rPh sb="64" eb="67">
      <t>ケイカクテキ</t>
    </rPh>
    <rPh sb="68" eb="70">
      <t>ホウモン</t>
    </rPh>
    <rPh sb="81" eb="83">
      <t>ホウモン</t>
    </rPh>
    <rPh sb="83" eb="85">
      <t>カンゴ</t>
    </rPh>
    <rPh sb="90" eb="93">
      <t>リヨウシャ</t>
    </rPh>
    <rPh sb="94" eb="96">
      <t>カゾク</t>
    </rPh>
    <rPh sb="96" eb="97">
      <t>トウ</t>
    </rPh>
    <rPh sb="100" eb="102">
      <t>デンワ</t>
    </rPh>
    <rPh sb="102" eb="104">
      <t>レンラク</t>
    </rPh>
    <rPh sb="105" eb="106">
      <t>ウ</t>
    </rPh>
    <rPh sb="108" eb="110">
      <t>トウガイ</t>
    </rPh>
    <rPh sb="110" eb="111">
      <t>シャ</t>
    </rPh>
    <rPh sb="113" eb="115">
      <t>シドウ</t>
    </rPh>
    <rPh sb="116" eb="117">
      <t>オコナ</t>
    </rPh>
    <rPh sb="119" eb="121">
      <t>バアイ</t>
    </rPh>
    <phoneticPr fontId="2"/>
  </si>
  <si>
    <t xml:space="preserve">緊急時訪問における看護業務の負担軽減に資する十分な業務管理等の体制の整備（ア～カに掲げる項目のうち、ア又はイを含む２項目以上を満たすこと）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ICT、AI、IoT等の活用による業務負担軽減
カ　電話等による連絡及び相談を担当する者に対する支援体制の確保
</t>
    <phoneticPr fontId="2"/>
  </si>
  <si>
    <t>「夜間対応に係る勤務の連続回数が２連続（２回）まで」とは、夜間対応の始業時刻から終業時刻までの一連の対応を1回とする</t>
    <rPh sb="29" eb="31">
      <t>ヤカン</t>
    </rPh>
    <rPh sb="31" eb="33">
      <t>タイオウ</t>
    </rPh>
    <rPh sb="34" eb="36">
      <t>シギョウ</t>
    </rPh>
    <rPh sb="36" eb="38">
      <t>ジコク</t>
    </rPh>
    <rPh sb="40" eb="42">
      <t>シュウギョウ</t>
    </rPh>
    <rPh sb="42" eb="44">
      <t>ジコク</t>
    </rPh>
    <rPh sb="47" eb="49">
      <t>イチレン</t>
    </rPh>
    <rPh sb="50" eb="52">
      <t>タイオウ</t>
    </rPh>
    <rPh sb="54" eb="55">
      <t>カイ</t>
    </rPh>
    <phoneticPr fontId="2"/>
  </si>
  <si>
    <t>点検結果</t>
    <phoneticPr fontId="2"/>
  </si>
  <si>
    <t>備考</t>
    <rPh sb="0" eb="2">
      <t>ビコウ</t>
    </rPh>
    <phoneticPr fontId="19"/>
  </si>
  <si>
    <t>定期的な健康診断を実施している</t>
    <phoneticPr fontId="2"/>
  </si>
  <si>
    <t>准看護師が訪問看護サービスを行った場合</t>
    <rPh sb="0" eb="1">
      <t>ジュン</t>
    </rPh>
    <rPh sb="1" eb="4">
      <t>カンゴシ</t>
    </rPh>
    <rPh sb="5" eb="7">
      <t>ホウモン</t>
    </rPh>
    <rPh sb="7" eb="9">
      <t>カンゴ</t>
    </rPh>
    <rPh sb="14" eb="15">
      <t>オコナ</t>
    </rPh>
    <rPh sb="17" eb="1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</si>
</sst>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sz val="11"/>
      <color rgb="FFFF0000"/>
      <name val="ＭＳ ゴシック"/>
      <family val="3"/>
      <charset val="128"/>
    </font>
    <font>
      <sz val="6"/>
      <name val="ＭＳ Ｐゴシック"/>
      <family val="3"/>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9"/>
      <name val="BIZ UDP明朝 Medium"/>
      <family val="1"/>
      <charset val="128"/>
    </font>
    <font>
      <sz val="12"/>
      <name val="BIZ UDP明朝 Medium"/>
      <family val="1"/>
      <charset val="128"/>
    </font>
    <font>
      <sz val="11"/>
      <name val="BIZ UDP明朝 Medium"/>
      <family val="1"/>
      <charset val="128"/>
    </font>
    <font>
      <sz val="12"/>
      <color rgb="FFFF0000"/>
      <name val="BIZ UDP明朝 Medium"/>
      <family val="1"/>
      <charset val="128"/>
    </font>
    <font>
      <sz val="8"/>
      <name val="BIZ UDP明朝 Medium"/>
      <family val="1"/>
      <charset val="128"/>
    </font>
    <font>
      <sz val="10"/>
      <name val="BIZ UDP明朝 Medium"/>
      <family val="1"/>
      <charset val="128"/>
    </font>
    <font>
      <sz val="10"/>
      <color rgb="FFFF0000"/>
      <name val="BIZ UDP明朝 Medium"/>
      <family val="1"/>
      <charset val="128"/>
    </font>
    <font>
      <b/>
      <sz val="20"/>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28" applyNumberFormat="0" applyAlignment="0" applyProtection="0">
      <alignment vertical="center"/>
    </xf>
    <xf numFmtId="0" fontId="7" fillId="30" borderId="0" applyNumberFormat="0" applyBorder="0" applyAlignment="0" applyProtection="0">
      <alignment vertical="center"/>
    </xf>
    <xf numFmtId="0" fontId="1" fillId="3" borderId="29" applyNumberFormat="0" applyFont="0" applyAlignment="0" applyProtection="0">
      <alignment vertical="center"/>
    </xf>
    <xf numFmtId="0" fontId="8" fillId="0" borderId="30" applyNumberFormat="0" applyFill="0" applyAlignment="0" applyProtection="0">
      <alignment vertical="center"/>
    </xf>
    <xf numFmtId="0" fontId="9" fillId="31" borderId="0" applyNumberFormat="0" applyBorder="0" applyAlignment="0" applyProtection="0">
      <alignment vertical="center"/>
    </xf>
    <xf numFmtId="0" fontId="10" fillId="32" borderId="31" applyNumberFormat="0" applyAlignment="0" applyProtection="0">
      <alignment vertical="center"/>
    </xf>
    <xf numFmtId="0" fontId="11" fillId="0" borderId="0" applyNumberFormat="0" applyFill="0" applyBorder="0" applyAlignment="0" applyProtection="0">
      <alignment vertical="center"/>
    </xf>
    <xf numFmtId="0" fontId="12" fillId="0" borderId="32" applyNumberFormat="0" applyFill="0" applyAlignment="0" applyProtection="0">
      <alignment vertical="center"/>
    </xf>
    <xf numFmtId="0" fontId="13" fillId="0" borderId="33" applyNumberFormat="0" applyFill="0" applyAlignment="0" applyProtection="0">
      <alignment vertical="center"/>
    </xf>
    <xf numFmtId="0" fontId="14" fillId="0" borderId="34" applyNumberFormat="0" applyFill="0" applyAlignment="0" applyProtection="0">
      <alignment vertical="center"/>
    </xf>
    <xf numFmtId="0" fontId="14" fillId="0" borderId="0" applyNumberFormat="0" applyFill="0" applyBorder="0" applyAlignment="0" applyProtection="0">
      <alignment vertical="center"/>
    </xf>
    <xf numFmtId="0" fontId="15" fillId="0" borderId="35" applyNumberFormat="0" applyFill="0" applyAlignment="0" applyProtection="0">
      <alignment vertical="center"/>
    </xf>
    <xf numFmtId="0" fontId="16" fillId="32" borderId="36" applyNumberFormat="0" applyAlignment="0" applyProtection="0">
      <alignment vertical="center"/>
    </xf>
    <xf numFmtId="0" fontId="17" fillId="0" borderId="0" applyNumberFormat="0" applyFill="0" applyBorder="0" applyAlignment="0" applyProtection="0">
      <alignment vertical="center"/>
    </xf>
    <xf numFmtId="0" fontId="18" fillId="2" borderId="31" applyNumberFormat="0" applyAlignment="0" applyProtection="0">
      <alignment vertical="center"/>
    </xf>
    <xf numFmtId="0" fontId="19" fillId="33" borderId="0" applyNumberFormat="0" applyBorder="0" applyAlignment="0" applyProtection="0">
      <alignment vertical="center"/>
    </xf>
  </cellStyleXfs>
  <cellXfs count="133">
    <xf numFmtId="0" fontId="0" fillId="0" borderId="0" xfId="0">
      <alignment vertical="center"/>
    </xf>
    <xf numFmtId="0" fontId="24" fillId="0" borderId="0" xfId="0" applyFont="1">
      <alignment vertical="center"/>
    </xf>
    <xf numFmtId="0" fontId="0" fillId="0" borderId="0" xfId="0" applyAlignment="1">
      <alignment horizontal="center" vertical="center"/>
    </xf>
    <xf numFmtId="177" fontId="0" fillId="0" borderId="0" xfId="0" applyNumberFormat="1">
      <alignment vertical="center"/>
    </xf>
    <xf numFmtId="0" fontId="29" fillId="0" borderId="3"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protection locked="0"/>
    </xf>
    <xf numFmtId="0" fontId="29" fillId="0" borderId="7" xfId="0" applyFont="1" applyBorder="1" applyAlignment="1" applyProtection="1">
      <alignment horizontal="center" vertical="center" shrinkToFit="1"/>
      <protection locked="0"/>
    </xf>
    <xf numFmtId="0" fontId="29" fillId="0" borderId="11"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29" fillId="0" borderId="45"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34" fillId="0" borderId="0" xfId="0" applyFont="1" applyProtection="1">
      <alignment vertical="center"/>
    </xf>
    <xf numFmtId="0" fontId="25" fillId="0" borderId="0" xfId="0" applyFont="1" applyProtection="1">
      <alignment vertical="center"/>
    </xf>
    <xf numFmtId="0" fontId="26" fillId="0" borderId="0" xfId="0" applyFont="1" applyAlignment="1" applyProtection="1">
      <alignment horizontal="right" vertical="center"/>
    </xf>
    <xf numFmtId="0" fontId="26" fillId="0" borderId="0" xfId="0" applyFont="1" applyProtection="1">
      <alignment vertical="center"/>
    </xf>
    <xf numFmtId="0" fontId="27" fillId="0" borderId="0" xfId="0" applyFont="1" applyAlignment="1" applyProtection="1">
      <alignment horizontal="center" vertical="center" wrapText="1"/>
    </xf>
    <xf numFmtId="0" fontId="27" fillId="0" borderId="0" xfId="0" applyFont="1" applyAlignment="1" applyProtection="1">
      <alignment horizontal="left" vertical="top" wrapText="1"/>
    </xf>
    <xf numFmtId="0" fontId="28"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28" fillId="4" borderId="1" xfId="0" applyFont="1" applyFill="1" applyBorder="1" applyAlignment="1" applyProtection="1">
      <alignment horizontal="center" vertical="center" wrapText="1"/>
    </xf>
    <xf numFmtId="0" fontId="28" fillId="4" borderId="27" xfId="0" applyFont="1" applyFill="1" applyBorder="1" applyProtection="1">
      <alignment vertical="center"/>
    </xf>
    <xf numFmtId="0" fontId="28" fillId="4" borderId="27" xfId="0" applyFont="1" applyFill="1" applyBorder="1" applyAlignment="1" applyProtection="1">
      <alignment vertical="center" wrapText="1"/>
    </xf>
    <xf numFmtId="0" fontId="28" fillId="0" borderId="1"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7" fillId="0" borderId="0" xfId="0" applyFont="1" applyAlignment="1" applyProtection="1">
      <alignment vertical="center" wrapText="1"/>
    </xf>
    <xf numFmtId="176" fontId="31" fillId="0" borderId="0" xfId="0" applyNumberFormat="1" applyFont="1" applyAlignment="1" applyProtection="1">
      <alignment horizontal="left" vertical="center"/>
    </xf>
    <xf numFmtId="0" fontId="29" fillId="0" borderId="1" xfId="0" applyFont="1" applyBorder="1" applyAlignment="1" applyProtection="1">
      <alignment horizontal="left" vertical="top" wrapText="1"/>
    </xf>
    <xf numFmtId="0" fontId="29" fillId="0" borderId="4" xfId="0" applyFont="1" applyBorder="1" applyAlignment="1" applyProtection="1">
      <alignment horizontal="left" vertical="center" wrapText="1" shrinkToFit="1"/>
    </xf>
    <xf numFmtId="0" fontId="32" fillId="0" borderId="20" xfId="0" applyFont="1" applyBorder="1" applyAlignment="1" applyProtection="1">
      <alignment horizontal="left" vertical="top" wrapText="1"/>
    </xf>
    <xf numFmtId="0" fontId="29" fillId="0" borderId="1" xfId="0" applyFont="1" applyBorder="1" applyAlignment="1" applyProtection="1">
      <alignment horizontal="center" vertical="center" shrinkToFit="1"/>
    </xf>
    <xf numFmtId="0" fontId="32" fillId="0" borderId="1" xfId="0" applyFont="1" applyBorder="1" applyAlignment="1" applyProtection="1">
      <alignment horizontal="left" vertical="top" wrapText="1"/>
    </xf>
    <xf numFmtId="0" fontId="31" fillId="0" borderId="0" xfId="0" applyFont="1" applyProtection="1">
      <alignment vertical="center"/>
    </xf>
    <xf numFmtId="0" fontId="29" fillId="0" borderId="9" xfId="0" applyFont="1" applyBorder="1" applyAlignment="1" applyProtection="1">
      <alignment horizontal="left" vertical="top" wrapText="1"/>
    </xf>
    <xf numFmtId="0" fontId="29" fillId="0" borderId="26" xfId="0" applyFont="1" applyBorder="1" applyAlignment="1" applyProtection="1">
      <alignment horizontal="left" vertical="center" wrapText="1"/>
    </xf>
    <xf numFmtId="0" fontId="29" fillId="0" borderId="9" xfId="0" applyFont="1" applyBorder="1" applyAlignment="1" applyProtection="1">
      <alignment horizontal="left" vertical="top"/>
    </xf>
    <xf numFmtId="0" fontId="29" fillId="0" borderId="9" xfId="0" applyFont="1" applyBorder="1" applyAlignment="1" applyProtection="1">
      <alignment horizontal="center" vertical="center" shrinkToFit="1"/>
    </xf>
    <xf numFmtId="0" fontId="32" fillId="0" borderId="9" xfId="0" applyFont="1" applyBorder="1" applyAlignment="1" applyProtection="1">
      <alignment horizontal="left" vertical="top" wrapText="1"/>
    </xf>
    <xf numFmtId="0" fontId="28" fillId="0" borderId="0" xfId="0" applyFont="1" applyAlignment="1" applyProtection="1">
      <alignment horizontal="left" vertical="center"/>
    </xf>
    <xf numFmtId="0" fontId="29" fillId="0" borderId="6" xfId="0" applyFont="1" applyBorder="1" applyAlignment="1" applyProtection="1">
      <alignment horizontal="left" vertical="top" wrapText="1"/>
    </xf>
    <xf numFmtId="0" fontId="29" fillId="0" borderId="6" xfId="0" applyFont="1" applyBorder="1" applyAlignment="1" applyProtection="1">
      <alignment horizontal="left" vertical="top" wrapText="1"/>
    </xf>
    <xf numFmtId="0" fontId="29" fillId="0" borderId="40" xfId="0" applyFont="1" applyBorder="1" applyAlignment="1" applyProtection="1">
      <alignment horizontal="left" vertical="center" wrapText="1" shrinkToFit="1"/>
    </xf>
    <xf numFmtId="0" fontId="33" fillId="0" borderId="6" xfId="0" applyFont="1" applyBorder="1" applyAlignment="1" applyProtection="1">
      <alignment horizontal="left" vertical="top" wrapText="1"/>
    </xf>
    <xf numFmtId="0" fontId="29" fillId="0" borderId="6" xfId="0" applyFont="1" applyBorder="1" applyAlignment="1" applyProtection="1">
      <alignment horizontal="center" vertical="center" shrinkToFit="1"/>
    </xf>
    <xf numFmtId="0" fontId="32" fillId="0" borderId="6" xfId="0" applyFont="1" applyBorder="1" applyAlignment="1" applyProtection="1">
      <alignment horizontal="left" vertical="top" wrapText="1"/>
    </xf>
    <xf numFmtId="0" fontId="29" fillId="0" borderId="10" xfId="0" applyFont="1" applyBorder="1" applyAlignment="1" applyProtection="1">
      <alignment horizontal="left" vertical="top" wrapText="1"/>
    </xf>
    <xf numFmtId="0" fontId="29" fillId="0" borderId="10" xfId="0" applyFont="1" applyBorder="1" applyAlignment="1" applyProtection="1">
      <alignment horizontal="left" vertical="top" wrapText="1"/>
    </xf>
    <xf numFmtId="0" fontId="29" fillId="0" borderId="41" xfId="0" applyFont="1" applyBorder="1" applyAlignment="1" applyProtection="1">
      <alignment horizontal="left" vertical="center" wrapText="1"/>
    </xf>
    <xf numFmtId="0" fontId="33" fillId="0" borderId="10" xfId="0" applyFont="1" applyBorder="1" applyAlignment="1" applyProtection="1">
      <alignment horizontal="left" vertical="top" wrapText="1"/>
    </xf>
    <xf numFmtId="0" fontId="29" fillId="0" borderId="10" xfId="0" applyFont="1" applyBorder="1" applyAlignment="1" applyProtection="1">
      <alignment horizontal="center" vertical="center" shrinkToFit="1"/>
    </xf>
    <xf numFmtId="0" fontId="32" fillId="0" borderId="10" xfId="0" applyFont="1" applyBorder="1" applyAlignment="1" applyProtection="1">
      <alignment horizontal="left" vertical="top" wrapText="1"/>
    </xf>
    <xf numFmtId="0" fontId="29" fillId="0" borderId="13" xfId="0" applyFont="1" applyBorder="1" applyAlignment="1" applyProtection="1">
      <alignment horizontal="left" vertical="top" wrapText="1"/>
    </xf>
    <xf numFmtId="0" fontId="29" fillId="0" borderId="13" xfId="0" applyFont="1" applyBorder="1" applyAlignment="1" applyProtection="1">
      <alignment horizontal="left" vertical="top" wrapText="1"/>
    </xf>
    <xf numFmtId="0" fontId="29" fillId="0" borderId="42" xfId="0" applyFont="1" applyBorder="1" applyAlignment="1" applyProtection="1">
      <alignment horizontal="left" vertical="center" wrapText="1"/>
    </xf>
    <xf numFmtId="0" fontId="33" fillId="0" borderId="13" xfId="0" applyFont="1" applyBorder="1" applyAlignment="1" applyProtection="1">
      <alignment horizontal="left" vertical="top" wrapText="1"/>
    </xf>
    <xf numFmtId="0" fontId="29" fillId="0" borderId="13" xfId="0" applyFont="1" applyBorder="1" applyAlignment="1" applyProtection="1">
      <alignment horizontal="center" vertical="center" shrinkToFit="1"/>
    </xf>
    <xf numFmtId="0" fontId="32" fillId="0" borderId="13" xfId="0" applyFont="1" applyBorder="1" applyAlignment="1" applyProtection="1">
      <alignment horizontal="left" vertical="top" wrapText="1"/>
    </xf>
    <xf numFmtId="0" fontId="29" fillId="0" borderId="40" xfId="0" applyFont="1" applyBorder="1" applyAlignment="1" applyProtection="1">
      <alignment horizontal="left" vertical="center" wrapText="1"/>
    </xf>
    <xf numFmtId="0" fontId="33" fillId="0" borderId="6" xfId="0" applyFont="1" applyBorder="1" applyAlignment="1" applyProtection="1">
      <alignment horizontal="left" vertical="top" wrapText="1"/>
    </xf>
    <xf numFmtId="0" fontId="33" fillId="0" borderId="13" xfId="0" applyFont="1" applyBorder="1" applyAlignment="1" applyProtection="1">
      <alignment horizontal="left" vertical="top" wrapText="1"/>
    </xf>
    <xf numFmtId="0" fontId="29" fillId="0" borderId="6" xfId="0" applyFont="1" applyBorder="1" applyAlignment="1" applyProtection="1">
      <alignment horizontal="left" vertical="top" wrapText="1" shrinkToFit="1"/>
    </xf>
    <xf numFmtId="0" fontId="29" fillId="0" borderId="6" xfId="0" applyFont="1" applyBorder="1" applyAlignment="1" applyProtection="1">
      <alignment horizontal="left" vertical="top" wrapText="1" shrinkToFit="1"/>
    </xf>
    <xf numFmtId="0" fontId="29" fillId="0" borderId="21" xfId="0" applyFont="1" applyBorder="1" applyAlignment="1" applyProtection="1">
      <alignment horizontal="left" vertical="center" wrapText="1" shrinkToFit="1"/>
    </xf>
    <xf numFmtId="0" fontId="29" fillId="0" borderId="10" xfId="0" applyFont="1" applyBorder="1" applyAlignment="1" applyProtection="1">
      <alignment horizontal="left" vertical="top" wrapText="1" shrinkToFit="1"/>
    </xf>
    <xf numFmtId="0" fontId="29" fillId="0" borderId="10" xfId="0" applyFont="1" applyBorder="1" applyAlignment="1" applyProtection="1">
      <alignment horizontal="left" vertical="top" wrapText="1" shrinkToFit="1"/>
    </xf>
    <xf numFmtId="0" fontId="29" fillId="0" borderId="12" xfId="0" applyFont="1" applyBorder="1" applyAlignment="1" applyProtection="1">
      <alignment horizontal="left" vertical="center" wrapText="1" shrinkToFit="1"/>
    </xf>
    <xf numFmtId="0" fontId="29" fillId="0" borderId="13" xfId="0" applyFont="1" applyBorder="1" applyAlignment="1" applyProtection="1">
      <alignment horizontal="left" vertical="top" wrapText="1" shrinkToFit="1"/>
    </xf>
    <xf numFmtId="0" fontId="29" fillId="0" borderId="13" xfId="0" applyFont="1" applyBorder="1" applyAlignment="1" applyProtection="1">
      <alignment horizontal="left" vertical="top" wrapText="1" shrinkToFit="1"/>
    </xf>
    <xf numFmtId="0" fontId="29" fillId="0" borderId="15" xfId="0" applyFont="1" applyBorder="1" applyAlignment="1" applyProtection="1">
      <alignment horizontal="left" vertical="center" wrapText="1" shrinkToFit="1"/>
    </xf>
    <xf numFmtId="0" fontId="29" fillId="0" borderId="1" xfId="0" applyFont="1" applyBorder="1" applyAlignment="1" applyProtection="1">
      <alignment horizontal="left" vertical="top" wrapText="1" shrinkToFit="1"/>
    </xf>
    <xf numFmtId="0" fontId="29" fillId="0" borderId="8" xfId="0" applyFont="1" applyBorder="1" applyAlignment="1" applyProtection="1">
      <alignment horizontal="left" vertical="center" wrapText="1" shrinkToFit="1"/>
    </xf>
    <xf numFmtId="0" fontId="29" fillId="0" borderId="16" xfId="0" applyFont="1" applyBorder="1" applyAlignment="1" applyProtection="1">
      <alignment horizontal="left" vertical="top" wrapText="1"/>
    </xf>
    <xf numFmtId="0" fontId="29" fillId="0" borderId="16" xfId="0" applyFont="1" applyBorder="1" applyAlignment="1" applyProtection="1">
      <alignment horizontal="left" vertical="top" wrapText="1"/>
    </xf>
    <xf numFmtId="0" fontId="29" fillId="0" borderId="16" xfId="0" applyFont="1" applyBorder="1" applyAlignment="1" applyProtection="1">
      <alignment horizontal="center" vertical="center" shrinkToFit="1"/>
    </xf>
    <xf numFmtId="0" fontId="32" fillId="0" borderId="16" xfId="0" applyFont="1" applyBorder="1" applyAlignment="1" applyProtection="1">
      <alignment horizontal="left" vertical="top" wrapText="1"/>
    </xf>
    <xf numFmtId="0" fontId="29" fillId="0" borderId="26" xfId="0" applyFont="1" applyBorder="1" applyAlignment="1" applyProtection="1">
      <alignment horizontal="left" vertical="center" wrapText="1" shrinkToFit="1"/>
    </xf>
    <xf numFmtId="0" fontId="29" fillId="0" borderId="5" xfId="0" applyFont="1" applyBorder="1" applyAlignment="1" applyProtection="1">
      <alignment horizontal="left" vertical="top" wrapText="1"/>
    </xf>
    <xf numFmtId="0" fontId="29" fillId="0" borderId="46" xfId="0" applyFont="1" applyBorder="1" applyAlignment="1" applyProtection="1">
      <alignment horizontal="left" vertical="center" wrapText="1" shrinkToFit="1"/>
    </xf>
    <xf numFmtId="0" fontId="29" fillId="34" borderId="0" xfId="0" applyFont="1" applyFill="1" applyProtection="1">
      <alignment vertical="center"/>
    </xf>
    <xf numFmtId="0" fontId="29" fillId="0" borderId="6" xfId="0" applyFont="1" applyBorder="1" applyAlignment="1" applyProtection="1">
      <alignment vertical="center" wrapText="1"/>
    </xf>
    <xf numFmtId="0" fontId="29" fillId="0" borderId="8" xfId="0" applyFont="1" applyBorder="1" applyAlignment="1" applyProtection="1">
      <alignment horizontal="left" vertical="center" shrinkToFit="1"/>
    </xf>
    <xf numFmtId="0" fontId="29" fillId="0" borderId="10" xfId="0" applyFont="1" applyBorder="1" applyAlignment="1" applyProtection="1">
      <alignment vertical="center" wrapText="1"/>
    </xf>
    <xf numFmtId="0" fontId="29" fillId="0" borderId="12" xfId="0" applyFont="1" applyBorder="1" applyAlignment="1" applyProtection="1">
      <alignment horizontal="left" vertical="center" shrinkToFit="1"/>
    </xf>
    <xf numFmtId="0" fontId="29" fillId="0" borderId="13" xfId="0" applyFont="1" applyBorder="1" applyAlignment="1" applyProtection="1">
      <alignment vertical="center" wrapText="1"/>
    </xf>
    <xf numFmtId="0" fontId="29" fillId="0" borderId="15" xfId="0" applyFont="1" applyBorder="1" applyAlignment="1" applyProtection="1">
      <alignment horizontal="left" vertical="center" shrinkToFit="1"/>
    </xf>
    <xf numFmtId="0" fontId="29" fillId="0" borderId="21" xfId="0" applyFont="1" applyBorder="1" applyAlignment="1" applyProtection="1">
      <alignment vertical="center" wrapText="1" shrinkToFit="1"/>
    </xf>
    <xf numFmtId="0" fontId="29" fillId="0" borderId="8" xfId="0" applyFont="1" applyBorder="1" applyAlignment="1" applyProtection="1">
      <alignment horizontal="left" vertical="top" wrapText="1"/>
    </xf>
    <xf numFmtId="0" fontId="29" fillId="0" borderId="21" xfId="0" applyFont="1" applyBorder="1" applyAlignment="1" applyProtection="1">
      <alignment horizontal="center" vertical="center" wrapText="1" shrinkToFit="1"/>
    </xf>
    <xf numFmtId="0" fontId="29" fillId="0" borderId="23" xfId="0" applyFont="1" applyBorder="1" applyAlignment="1" applyProtection="1">
      <alignment horizontal="center" vertical="center" wrapText="1" shrinkToFit="1"/>
    </xf>
    <xf numFmtId="0" fontId="29" fillId="0" borderId="22" xfId="0" applyFont="1" applyBorder="1" applyAlignment="1" applyProtection="1">
      <alignment horizontal="center" vertical="center" shrinkToFit="1"/>
    </xf>
    <xf numFmtId="0" fontId="29" fillId="0" borderId="24" xfId="0" applyFont="1" applyBorder="1" applyAlignment="1" applyProtection="1">
      <alignment horizontal="left" vertical="top" wrapText="1"/>
    </xf>
    <xf numFmtId="0" fontId="29" fillId="0" borderId="15" xfId="0" applyFont="1" applyBorder="1" applyAlignment="1" applyProtection="1">
      <alignment horizontal="left" vertical="top" wrapText="1"/>
    </xf>
    <xf numFmtId="0" fontId="29" fillId="0" borderId="20" xfId="0" applyFont="1" applyBorder="1" applyAlignment="1" applyProtection="1">
      <alignment horizontal="left" vertical="top" wrapText="1"/>
    </xf>
    <xf numFmtId="0" fontId="29" fillId="0" borderId="4" xfId="0" applyFont="1" applyBorder="1" applyAlignment="1" applyProtection="1">
      <alignment horizontal="left" vertical="center" wrapText="1"/>
    </xf>
    <xf numFmtId="0" fontId="29" fillId="0" borderId="4" xfId="0" applyFont="1" applyBorder="1" applyAlignment="1" applyProtection="1">
      <alignment horizontal="left" vertical="top"/>
    </xf>
    <xf numFmtId="0" fontId="29" fillId="0" borderId="23" xfId="0" applyFont="1" applyBorder="1" applyAlignment="1" applyProtection="1">
      <alignment horizontal="center" vertical="center" shrinkToFit="1"/>
    </xf>
    <xf numFmtId="0" fontId="29" fillId="0" borderId="25" xfId="0" applyFont="1" applyBorder="1" applyAlignment="1" applyProtection="1">
      <alignment horizontal="center" vertical="center" shrinkToFit="1"/>
    </xf>
    <xf numFmtId="0" fontId="29" fillId="0" borderId="23" xfId="0" applyFont="1" applyBorder="1" applyAlignment="1" applyProtection="1">
      <alignment horizontal="left" vertical="center" wrapText="1" shrinkToFit="1"/>
    </xf>
    <xf numFmtId="0" fontId="29" fillId="0" borderId="44" xfId="0" applyFont="1" applyBorder="1" applyAlignment="1" applyProtection="1">
      <alignment horizontal="left" vertical="center" wrapText="1" shrinkToFit="1"/>
    </xf>
    <xf numFmtId="0" fontId="29" fillId="0" borderId="25" xfId="0" applyFont="1" applyBorder="1" applyAlignment="1" applyProtection="1">
      <alignment horizontal="left" vertical="center" wrapText="1" shrinkToFit="1"/>
    </xf>
    <xf numFmtId="0" fontId="29" fillId="0" borderId="8"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8" xfId="0" applyFont="1" applyBorder="1" applyAlignment="1" applyProtection="1">
      <alignment horizontal="left" vertical="center" wrapText="1" shrinkToFit="1"/>
    </xf>
    <xf numFmtId="0" fontId="29" fillId="0" borderId="39" xfId="0" applyFont="1" applyBorder="1" applyAlignment="1" applyProtection="1">
      <alignment horizontal="left" vertical="center" wrapText="1" shrinkToFit="1"/>
    </xf>
    <xf numFmtId="0" fontId="29" fillId="0" borderId="23" xfId="0" applyFont="1" applyBorder="1" applyAlignment="1" applyProtection="1">
      <alignment horizontal="left" vertical="center" shrinkToFit="1"/>
    </xf>
    <xf numFmtId="0" fontId="29" fillId="0" borderId="25" xfId="0" applyFont="1" applyBorder="1" applyAlignment="1" applyProtection="1">
      <alignment horizontal="left" vertical="center" shrinkToFit="1"/>
    </xf>
    <xf numFmtId="0" fontId="29" fillId="0" borderId="6" xfId="0" applyFont="1" applyBorder="1" applyAlignment="1" applyProtection="1">
      <alignment horizontal="left" vertical="top"/>
    </xf>
    <xf numFmtId="0" fontId="29" fillId="0" borderId="10" xfId="0" applyFont="1" applyBorder="1" applyAlignment="1" applyProtection="1">
      <alignment horizontal="left" vertical="top"/>
    </xf>
    <xf numFmtId="0" fontId="29" fillId="0" borderId="23" xfId="0" applyFont="1" applyBorder="1" applyAlignment="1" applyProtection="1">
      <alignment horizontal="left" vertical="center" wrapText="1"/>
    </xf>
    <xf numFmtId="0" fontId="29" fillId="0" borderId="16" xfId="0" applyFont="1" applyBorder="1" applyAlignment="1" applyProtection="1">
      <alignment horizontal="center" vertical="center" shrinkToFit="1"/>
    </xf>
    <xf numFmtId="0" fontId="29" fillId="0" borderId="19" xfId="0" applyFont="1" applyBorder="1" applyAlignment="1" applyProtection="1">
      <alignment horizontal="center" vertical="center" shrinkToFit="1"/>
    </xf>
    <xf numFmtId="0" fontId="29" fillId="0" borderId="13" xfId="0" applyFont="1" applyBorder="1" applyAlignment="1" applyProtection="1">
      <alignment horizontal="left" vertical="top"/>
    </xf>
    <xf numFmtId="0" fontId="29" fillId="0" borderId="2" xfId="0" applyFont="1" applyBorder="1" applyAlignment="1" applyProtection="1">
      <alignment horizontal="left" vertical="top" wrapText="1"/>
    </xf>
    <xf numFmtId="0" fontId="29" fillId="0" borderId="9" xfId="0" applyFont="1" applyBorder="1" applyAlignment="1" applyProtection="1">
      <alignment horizontal="left" vertical="top" wrapText="1"/>
    </xf>
    <xf numFmtId="0" fontId="29" fillId="0" borderId="16" xfId="0" applyFont="1" applyBorder="1" applyAlignment="1" applyProtection="1">
      <alignment horizontal="left" vertical="top"/>
    </xf>
    <xf numFmtId="0" fontId="29" fillId="0" borderId="18" xfId="0" applyFont="1" applyBorder="1" applyAlignment="1" applyProtection="1">
      <alignment horizontal="left" vertical="center" wrapText="1"/>
    </xf>
    <xf numFmtId="0" fontId="29" fillId="0" borderId="9" xfId="0" applyFont="1" applyBorder="1" applyAlignment="1" applyProtection="1">
      <alignment horizontal="center" vertical="center" shrinkToFit="1"/>
    </xf>
    <xf numFmtId="0" fontId="29" fillId="0" borderId="0" xfId="0" applyFont="1" applyAlignment="1" applyProtection="1">
      <alignment horizontal="left" vertical="top" wrapText="1"/>
    </xf>
    <xf numFmtId="0" fontId="29" fillId="0" borderId="0" xfId="0" applyFont="1" applyAlignment="1" applyProtection="1">
      <alignment horizontal="center" vertical="center"/>
    </xf>
    <xf numFmtId="0" fontId="29" fillId="0" borderId="0" xfId="0" applyFont="1" applyAlignment="1" applyProtection="1">
      <alignment horizontal="left" vertical="center" wrapText="1" shrinkToFit="1"/>
    </xf>
    <xf numFmtId="0" fontId="29" fillId="0" borderId="43" xfId="0" applyFont="1" applyBorder="1" applyAlignment="1" applyProtection="1">
      <alignment horizontal="center" vertical="center" shrinkToFit="1"/>
    </xf>
    <xf numFmtId="0" fontId="29" fillId="0" borderId="43" xfId="0" applyFont="1" applyBorder="1" applyAlignment="1" applyProtection="1">
      <alignment horizontal="left" vertical="top" wrapText="1"/>
    </xf>
    <xf numFmtId="0" fontId="29" fillId="0" borderId="0" xfId="0" applyFont="1" applyAlignment="1" applyProtection="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
    <dxf>
      <font>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FFFF00"/>
      </font>
      <fill>
        <patternFill>
          <bgColor rgb="FFFFFF00"/>
        </patternFill>
      </fill>
    </dxf>
    <dxf>
      <font>
        <b/>
        <i val="0"/>
        <color theme="1"/>
      </font>
      <fill>
        <patternFill patternType="none">
          <bgColor auto="1"/>
        </patternFill>
      </fill>
    </dxf>
    <dxf>
      <font>
        <b/>
        <i val="0"/>
        <color auto="1"/>
      </font>
    </dxf>
    <dxf>
      <font>
        <b/>
        <i val="0"/>
        <color auto="1"/>
      </font>
      <fill>
        <patternFill patternType="none">
          <bgColor auto="1"/>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12700" cap="flat" cmpd="sng" algn="ctr">
          <a:solidFill>
            <a:schemeClr val="tx1"/>
          </a:solidFill>
          <a:prstDash val="solid"/>
        </a:ln>
        <a:effectLst/>
      </a:spPr>
      <a:bodyPr vertOverflow="clip" horzOverflow="clip" rtlCol="0" anchor="t"/>
      <a:lstStyle>
        <a:defPPr algn="l" eaLnBrk="1" fontAlgn="auto" latinLnBrk="0" hangingPunct="1">
          <a:defRPr kumimoji="1" sz="1100" b="1" i="0" baseline="0">
            <a:effectLst/>
            <a:latin typeface="+mn-lt"/>
            <a:ea typeface="+mn-ea"/>
            <a:cs typeface="+mn-cs"/>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101"/>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3" sqref="E3"/>
    </sheetView>
  </sheetViews>
  <sheetFormatPr defaultColWidth="9" defaultRowHeight="20.100000000000001" customHeight="1"/>
  <cols>
    <col min="1" max="1" width="23.6640625" style="127" customWidth="1"/>
    <col min="2" max="2" width="56" style="127" customWidth="1"/>
    <col min="3" max="3" width="4.109375" style="128" customWidth="1"/>
    <col min="4" max="4" width="15.6640625" style="129" customWidth="1"/>
    <col min="5" max="5" width="30.44140625" style="27" bestFit="1" customWidth="1"/>
    <col min="6" max="6" width="9" style="26" hidden="1" customWidth="1"/>
    <col min="7" max="7" width="26.44140625" style="26" hidden="1" customWidth="1"/>
    <col min="8" max="8" width="7.6640625" style="26" hidden="1" customWidth="1"/>
    <col min="9" max="9" width="12.109375" style="26" hidden="1" customWidth="1"/>
    <col min="10" max="10" width="3.77734375" style="26" hidden="1" customWidth="1"/>
    <col min="11" max="14" width="3.88671875" style="26" hidden="1" customWidth="1"/>
    <col min="15" max="15" width="8.33203125" style="26" hidden="1" customWidth="1"/>
    <col min="16" max="16" width="3.88671875" style="26" hidden="1" customWidth="1"/>
    <col min="17" max="16384" width="9" style="26"/>
  </cols>
  <sheetData>
    <row r="1" spans="1:16" ht="28.8" customHeight="1">
      <c r="A1" s="20" t="s">
        <v>7</v>
      </c>
      <c r="B1" s="21"/>
      <c r="C1" s="21"/>
      <c r="D1" s="22"/>
      <c r="E1" s="23"/>
      <c r="F1" s="24" t="s">
        <v>164</v>
      </c>
      <c r="G1" s="25" t="s">
        <v>165</v>
      </c>
      <c r="I1" s="27" t="s">
        <v>4</v>
      </c>
      <c r="J1" s="27" t="s">
        <v>61</v>
      </c>
      <c r="K1" s="26" t="s">
        <v>62</v>
      </c>
      <c r="L1" s="26" t="s">
        <v>63</v>
      </c>
      <c r="M1" s="28" t="s">
        <v>64</v>
      </c>
      <c r="N1" s="28" t="s">
        <v>62</v>
      </c>
      <c r="O1" s="26" t="s">
        <v>65</v>
      </c>
      <c r="P1" s="26" t="s">
        <v>66</v>
      </c>
    </row>
    <row r="2" spans="1:16" ht="28.8" customHeight="1">
      <c r="A2" s="29" t="s">
        <v>0</v>
      </c>
      <c r="B2" s="29" t="s">
        <v>1</v>
      </c>
      <c r="C2" s="30"/>
      <c r="D2" s="31" t="s">
        <v>172</v>
      </c>
      <c r="E2" s="29" t="s">
        <v>173</v>
      </c>
      <c r="F2" s="32" t="s">
        <v>67</v>
      </c>
      <c r="G2" s="33" t="s">
        <v>68</v>
      </c>
      <c r="H2" s="34" t="s">
        <v>69</v>
      </c>
      <c r="I2" s="35">
        <f ca="1">TODAY()</f>
        <v>46093</v>
      </c>
    </row>
    <row r="3" spans="1:16" s="27" customFormat="1" ht="37.200000000000003" customHeight="1">
      <c r="A3" s="36" t="s">
        <v>175</v>
      </c>
      <c r="B3" s="36" t="s">
        <v>90</v>
      </c>
      <c r="C3" s="4" t="s">
        <v>23</v>
      </c>
      <c r="D3" s="37" t="s">
        <v>3</v>
      </c>
      <c r="E3" s="38"/>
      <c r="F3" s="39"/>
      <c r="G3" s="40"/>
      <c r="H3" s="27" t="str">
        <f>IF(A3=0,H2,INDEX(調査対象選定!A:A,MATCH(A3,調査対象選定!B:B,0)))</f>
        <v>○</v>
      </c>
      <c r="I3" s="41" t="str">
        <f ca="1">TEXT(I2,"gge.m.d")&amp;CHAR(10)&amp;"指導員:"</f>
        <v>令8.3.12
指導員:</v>
      </c>
    </row>
    <row r="4" spans="1:16" s="47" customFormat="1" ht="73.2" customHeight="1">
      <c r="A4" s="42" t="s">
        <v>33</v>
      </c>
      <c r="B4" s="42" t="s">
        <v>89</v>
      </c>
      <c r="C4" s="5" t="s">
        <v>23</v>
      </c>
      <c r="D4" s="43" t="s">
        <v>8</v>
      </c>
      <c r="E4" s="44"/>
      <c r="F4" s="45"/>
      <c r="G4" s="46"/>
      <c r="H4" s="27" t="str">
        <f>IF(A4=0,H3,INDEX(調査対象選定!A:A,MATCH(A4,調査対象選定!B:B,0)))</f>
        <v>○</v>
      </c>
      <c r="I4" s="27"/>
      <c r="J4" s="27"/>
      <c r="K4" s="27"/>
      <c r="L4" s="27"/>
      <c r="M4" s="27"/>
      <c r="N4" s="27"/>
      <c r="O4" s="27"/>
      <c r="P4" s="27"/>
    </row>
    <row r="5" spans="1:16" s="27" customFormat="1" ht="37.799999999999997">
      <c r="A5" s="48" t="s">
        <v>45</v>
      </c>
      <c r="B5" s="49" t="s">
        <v>38</v>
      </c>
      <c r="C5" s="6" t="s">
        <v>23</v>
      </c>
      <c r="D5" s="50" t="s">
        <v>39</v>
      </c>
      <c r="E5" s="51"/>
      <c r="F5" s="52"/>
      <c r="G5" s="53"/>
      <c r="H5" s="27" t="str">
        <f>IF(A5=0,H4,INDEX(調査対象選定!A:A,MATCH(A5,調査対象選定!B:B,0)))</f>
        <v>○</v>
      </c>
    </row>
    <row r="6" spans="1:16" s="27" customFormat="1" ht="25.2">
      <c r="A6" s="54"/>
      <c r="B6" s="55" t="s">
        <v>40</v>
      </c>
      <c r="C6" s="7" t="s">
        <v>23</v>
      </c>
      <c r="D6" s="56" t="s">
        <v>41</v>
      </c>
      <c r="E6" s="57"/>
      <c r="F6" s="58"/>
      <c r="G6" s="59"/>
      <c r="H6" s="27" t="str">
        <f>IF(A6=0,H5,INDEX(調査対象選定!A:A,MATCH(A6,調査対象選定!B:B,0)))</f>
        <v>○</v>
      </c>
    </row>
    <row r="7" spans="1:16" s="27" customFormat="1" ht="25.2">
      <c r="A7" s="54"/>
      <c r="B7" s="55" t="s">
        <v>42</v>
      </c>
      <c r="C7" s="7" t="s">
        <v>23</v>
      </c>
      <c r="D7" s="56" t="s">
        <v>43</v>
      </c>
      <c r="E7" s="57"/>
      <c r="F7" s="58"/>
      <c r="G7" s="59"/>
      <c r="H7" s="27" t="str">
        <f>IF(A7=0,H6,INDEX(調査対象選定!A:A,MATCH(A7,調査対象選定!B:B,0)))</f>
        <v>○</v>
      </c>
    </row>
    <row r="8" spans="1:16" s="27" customFormat="1" ht="25.2">
      <c r="A8" s="60"/>
      <c r="B8" s="61" t="s">
        <v>91</v>
      </c>
      <c r="C8" s="8" t="s">
        <v>23</v>
      </c>
      <c r="D8" s="62" t="s">
        <v>44</v>
      </c>
      <c r="E8" s="63"/>
      <c r="F8" s="64"/>
      <c r="G8" s="65"/>
      <c r="H8" s="27" t="str">
        <f>IF(A8=0,H7,INDEX(調査対象選定!A:A,MATCH(A8,調査対象選定!B:B,0)))</f>
        <v>○</v>
      </c>
    </row>
    <row r="9" spans="1:16" s="27" customFormat="1" ht="25.2">
      <c r="A9" s="48" t="s">
        <v>46</v>
      </c>
      <c r="B9" s="49" t="s">
        <v>47</v>
      </c>
      <c r="C9" s="6" t="s">
        <v>23</v>
      </c>
      <c r="D9" s="66" t="s">
        <v>48</v>
      </c>
      <c r="E9" s="67"/>
      <c r="F9" s="52"/>
      <c r="G9" s="53"/>
      <c r="H9" s="27" t="str">
        <f>IF(A9=0,H8,INDEX(調査対象選定!A:A,MATCH(A9,調査対象選定!B:B,0)))</f>
        <v>○</v>
      </c>
    </row>
    <row r="10" spans="1:16" s="27" customFormat="1" ht="63">
      <c r="A10" s="60"/>
      <c r="B10" s="61" t="s">
        <v>49</v>
      </c>
      <c r="C10" s="8" t="s">
        <v>23</v>
      </c>
      <c r="D10" s="62" t="s">
        <v>43</v>
      </c>
      <c r="E10" s="68"/>
      <c r="F10" s="64"/>
      <c r="G10" s="65"/>
      <c r="H10" s="27" t="str">
        <f>IF(A10=0,H9,INDEX(調査対象選定!A:A,MATCH(A10,調査対象選定!B:B,0)))</f>
        <v>○</v>
      </c>
    </row>
    <row r="11" spans="1:16" s="27" customFormat="1" ht="63">
      <c r="A11" s="69" t="s">
        <v>34</v>
      </c>
      <c r="B11" s="70" t="s">
        <v>92</v>
      </c>
      <c r="C11" s="6" t="s">
        <v>23</v>
      </c>
      <c r="D11" s="71" t="s">
        <v>32</v>
      </c>
      <c r="E11" s="49"/>
      <c r="F11" s="52"/>
      <c r="G11" s="53"/>
      <c r="H11" s="27" t="str">
        <f>IF(A11=0,H10,INDEX(調査対象選定!A:A,MATCH(A11,調査対象選定!B:B,0)))</f>
        <v>○</v>
      </c>
    </row>
    <row r="12" spans="1:16" s="27" customFormat="1" ht="37.799999999999997">
      <c r="A12" s="72"/>
      <c r="B12" s="73" t="s">
        <v>93</v>
      </c>
      <c r="C12" s="7" t="s">
        <v>23</v>
      </c>
      <c r="D12" s="74" t="s">
        <v>32</v>
      </c>
      <c r="E12" s="55"/>
      <c r="F12" s="58"/>
      <c r="G12" s="59"/>
      <c r="H12" s="27" t="str">
        <f>IF(A12=0,H11,INDEX(調査対象選定!A:A,MATCH(A12,調査対象選定!B:B,0)))</f>
        <v>○</v>
      </c>
    </row>
    <row r="13" spans="1:16" s="27" customFormat="1" ht="37.799999999999997">
      <c r="A13" s="75"/>
      <c r="B13" s="76" t="s">
        <v>94</v>
      </c>
      <c r="C13" s="8" t="s">
        <v>23</v>
      </c>
      <c r="D13" s="77" t="s">
        <v>35</v>
      </c>
      <c r="E13" s="61"/>
      <c r="F13" s="64"/>
      <c r="G13" s="65"/>
      <c r="H13" s="27" t="str">
        <f>IF(A13=0,H12,INDEX(調査対象選定!A:A,MATCH(A13,調査対象選定!B:B,0)))</f>
        <v>○</v>
      </c>
    </row>
    <row r="14" spans="1:16" s="27" customFormat="1" ht="37.799999999999997">
      <c r="A14" s="36" t="s">
        <v>21</v>
      </c>
      <c r="B14" s="36" t="s">
        <v>95</v>
      </c>
      <c r="C14" s="4" t="s">
        <v>4</v>
      </c>
      <c r="D14" s="37" t="s">
        <v>3</v>
      </c>
      <c r="E14" s="36"/>
      <c r="F14" s="39"/>
      <c r="G14" s="40"/>
      <c r="H14" s="27" t="str">
        <f>IF(A14=0,H13,INDEX(調査対象選定!A:A,MATCH(A14,調査対象選定!B:B,0)))</f>
        <v>○</v>
      </c>
    </row>
    <row r="15" spans="1:16" ht="37.799999999999997">
      <c r="A15" s="78" t="s">
        <v>22</v>
      </c>
      <c r="B15" s="78" t="s">
        <v>96</v>
      </c>
      <c r="C15" s="4" t="s">
        <v>4</v>
      </c>
      <c r="D15" s="37" t="s">
        <v>3</v>
      </c>
      <c r="E15" s="36"/>
      <c r="F15" s="39"/>
      <c r="G15" s="40"/>
      <c r="H15" s="27" t="str">
        <f>IF(A15=0,H14,INDEX(調査対象選定!A:A,MATCH(A15,調査対象選定!B:B,0)))</f>
        <v>○</v>
      </c>
      <c r="I15" s="27"/>
      <c r="J15" s="27"/>
      <c r="K15" s="27"/>
      <c r="L15" s="27"/>
      <c r="M15" s="27"/>
      <c r="N15" s="27"/>
      <c r="O15" s="27"/>
      <c r="P15" s="27"/>
    </row>
    <row r="16" spans="1:16" ht="50.4">
      <c r="A16" s="78" t="s">
        <v>9</v>
      </c>
      <c r="B16" s="78" t="s">
        <v>97</v>
      </c>
      <c r="C16" s="4" t="s">
        <v>4</v>
      </c>
      <c r="D16" s="37" t="s">
        <v>3</v>
      </c>
      <c r="E16" s="36"/>
      <c r="F16" s="39"/>
      <c r="G16" s="40"/>
      <c r="H16" s="27" t="str">
        <f>IF(A16=0,H15,INDEX(調査対象選定!A:A,MATCH(A16,調査対象選定!B:B,0)))</f>
        <v>○</v>
      </c>
      <c r="I16" s="27"/>
      <c r="J16" s="27"/>
      <c r="K16" s="27"/>
      <c r="L16" s="27"/>
      <c r="M16" s="27"/>
      <c r="N16" s="27"/>
      <c r="O16" s="27"/>
      <c r="P16" s="27"/>
    </row>
    <row r="17" spans="1:16" s="27" customFormat="1" ht="37.799999999999997">
      <c r="A17" s="48" t="s">
        <v>167</v>
      </c>
      <c r="B17" s="49" t="s">
        <v>98</v>
      </c>
      <c r="C17" s="9" t="s">
        <v>4</v>
      </c>
      <c r="D17" s="79" t="s">
        <v>8</v>
      </c>
      <c r="E17" s="49" t="s">
        <v>10</v>
      </c>
      <c r="F17" s="52"/>
      <c r="G17" s="53"/>
      <c r="H17" s="27" t="str">
        <f>IF(A17=0,H16,INDEX(調査対象選定!A:A,MATCH(A17,調査対象選定!B:B,0)))</f>
        <v>○</v>
      </c>
    </row>
    <row r="18" spans="1:16" s="27" customFormat="1" ht="25.2">
      <c r="A18" s="54"/>
      <c r="B18" s="55" t="s">
        <v>99</v>
      </c>
      <c r="C18" s="10" t="s">
        <v>23</v>
      </c>
      <c r="D18" s="74" t="s">
        <v>8</v>
      </c>
      <c r="E18" s="55" t="s">
        <v>11</v>
      </c>
      <c r="F18" s="58"/>
      <c r="G18" s="59"/>
      <c r="H18" s="27" t="str">
        <f>IF(A18=0,H17,INDEX(調査対象選定!A:A,MATCH(A18,調査対象選定!B:B,0)))</f>
        <v>○</v>
      </c>
    </row>
    <row r="19" spans="1:16" s="27" customFormat="1" ht="138.6">
      <c r="A19" s="54"/>
      <c r="B19" s="55" t="s">
        <v>170</v>
      </c>
      <c r="C19" s="10" t="s">
        <v>23</v>
      </c>
      <c r="D19" s="74" t="s">
        <v>8</v>
      </c>
      <c r="E19" s="55"/>
      <c r="F19" s="58"/>
      <c r="G19" s="59"/>
      <c r="H19" s="27" t="str">
        <f>IF(A19=0,H18,INDEX(調査対象選定!A:A,MATCH(A19,調査対象選定!B:B,0)))</f>
        <v>○</v>
      </c>
    </row>
    <row r="20" spans="1:16" s="27" customFormat="1" ht="50.4">
      <c r="A20" s="54"/>
      <c r="B20" s="55" t="s">
        <v>100</v>
      </c>
      <c r="C20" s="10" t="s">
        <v>4</v>
      </c>
      <c r="D20" s="74" t="s">
        <v>13</v>
      </c>
      <c r="E20" s="55"/>
      <c r="F20" s="58"/>
      <c r="G20" s="59"/>
      <c r="H20" s="27" t="str">
        <f>IF(A20=0,H19,INDEX(調査対象選定!A:A,MATCH(A20,調査対象選定!B:B,0)))</f>
        <v>○</v>
      </c>
    </row>
    <row r="21" spans="1:16" s="27" customFormat="1" ht="12.6">
      <c r="A21" s="80"/>
      <c r="B21" s="81" t="s">
        <v>168</v>
      </c>
      <c r="C21" s="10" t="s">
        <v>23</v>
      </c>
      <c r="D21" s="74" t="s">
        <v>13</v>
      </c>
      <c r="E21" s="81"/>
      <c r="F21" s="82"/>
      <c r="G21" s="83"/>
    </row>
    <row r="22" spans="1:16" s="27" customFormat="1" ht="63">
      <c r="A22" s="80"/>
      <c r="B22" s="81" t="s">
        <v>169</v>
      </c>
      <c r="C22" s="11" t="s">
        <v>23</v>
      </c>
      <c r="D22" s="84" t="s">
        <v>3</v>
      </c>
      <c r="E22" s="81"/>
      <c r="F22" s="82"/>
      <c r="G22" s="83"/>
    </row>
    <row r="23" spans="1:16" s="27" customFormat="1" ht="45" customHeight="1">
      <c r="A23" s="60"/>
      <c r="B23" s="85" t="s">
        <v>171</v>
      </c>
      <c r="C23" s="12" t="s">
        <v>23</v>
      </c>
      <c r="D23" s="86" t="s">
        <v>3</v>
      </c>
      <c r="E23" s="61"/>
      <c r="F23" s="64"/>
      <c r="G23" s="65"/>
      <c r="H23" s="27" t="str">
        <f>IF(A23=0,H20,INDEX(調査対象選定!A:A,MATCH(A23,調査対象選定!B:B,0)))</f>
        <v>○</v>
      </c>
      <c r="I23" s="87"/>
      <c r="L23" s="87"/>
      <c r="M23" s="87"/>
      <c r="N23" s="87"/>
      <c r="O23" s="87"/>
      <c r="P23" s="87"/>
    </row>
    <row r="24" spans="1:16" s="27" customFormat="1" ht="37.799999999999997">
      <c r="A24" s="48" t="s">
        <v>50</v>
      </c>
      <c r="B24" s="88" t="s">
        <v>101</v>
      </c>
      <c r="C24" s="9" t="s">
        <v>4</v>
      </c>
      <c r="D24" s="89" t="s">
        <v>8</v>
      </c>
      <c r="E24" s="49" t="s">
        <v>10</v>
      </c>
      <c r="F24" s="52"/>
      <c r="G24" s="53"/>
      <c r="H24" s="27" t="str">
        <f>IF(A24=0,H23,INDEX(調査対象選定!A:A,MATCH(A24,調査対象選定!B:B,0)))</f>
        <v>○</v>
      </c>
      <c r="I24" s="87"/>
      <c r="L24" s="87"/>
      <c r="M24" s="87"/>
      <c r="N24" s="87"/>
      <c r="O24" s="87"/>
      <c r="P24" s="87"/>
    </row>
    <row r="25" spans="1:16" s="27" customFormat="1" ht="25.2">
      <c r="A25" s="54"/>
      <c r="B25" s="90" t="s">
        <v>99</v>
      </c>
      <c r="C25" s="10" t="s">
        <v>4</v>
      </c>
      <c r="D25" s="91" t="s">
        <v>8</v>
      </c>
      <c r="E25" s="55" t="s">
        <v>11</v>
      </c>
      <c r="F25" s="58"/>
      <c r="G25" s="59"/>
      <c r="H25" s="27" t="str">
        <f>IF(A25=0,H24,INDEX(調査対象選定!A:A,MATCH(A25,調査対象選定!B:B,0)))</f>
        <v>○</v>
      </c>
      <c r="I25" s="87"/>
      <c r="L25" s="87"/>
      <c r="M25" s="87"/>
      <c r="N25" s="87"/>
      <c r="O25" s="87"/>
      <c r="P25" s="87"/>
    </row>
    <row r="26" spans="1:16" s="27" customFormat="1" ht="50.4">
      <c r="A26" s="54"/>
      <c r="B26" s="90" t="s">
        <v>100</v>
      </c>
      <c r="C26" s="10" t="s">
        <v>23</v>
      </c>
      <c r="D26" s="91" t="s">
        <v>13</v>
      </c>
      <c r="E26" s="55"/>
      <c r="F26" s="58"/>
      <c r="G26" s="59"/>
      <c r="H26" s="27" t="str">
        <f>IF(A26=0,H25,INDEX(調査対象選定!A:A,MATCH(A26,調査対象選定!B:B,0)))</f>
        <v>○</v>
      </c>
      <c r="I26" s="87"/>
      <c r="L26" s="87"/>
      <c r="M26" s="87"/>
      <c r="N26" s="87"/>
      <c r="O26" s="87"/>
      <c r="P26" s="87"/>
    </row>
    <row r="27" spans="1:16" s="27" customFormat="1" ht="25.2">
      <c r="A27" s="60"/>
      <c r="B27" s="92" t="s">
        <v>88</v>
      </c>
      <c r="C27" s="13" t="s">
        <v>4</v>
      </c>
      <c r="D27" s="93" t="s">
        <v>13</v>
      </c>
      <c r="E27" s="61"/>
      <c r="F27" s="64"/>
      <c r="G27" s="65"/>
      <c r="H27" s="27" t="str">
        <f>IF(A27=0,H26,INDEX(調査対象選定!A:A,MATCH(A27,調査対象選定!B:B,0)))</f>
        <v>○</v>
      </c>
      <c r="I27" s="87"/>
      <c r="L27" s="87"/>
      <c r="M27" s="87"/>
      <c r="N27" s="87"/>
      <c r="O27" s="87"/>
      <c r="P27" s="87"/>
    </row>
    <row r="28" spans="1:16" s="27" customFormat="1" ht="63">
      <c r="A28" s="48" t="s">
        <v>14</v>
      </c>
      <c r="B28" s="49" t="s">
        <v>102</v>
      </c>
      <c r="C28" s="9" t="s">
        <v>4</v>
      </c>
      <c r="D28" s="94" t="s">
        <v>3</v>
      </c>
      <c r="E28" s="95" t="s">
        <v>15</v>
      </c>
      <c r="F28" s="52"/>
      <c r="G28" s="53"/>
      <c r="H28" s="27" t="str">
        <f>IF(A28=0,H27,INDEX(調査対象選定!A:A,MATCH(A28,調査対象選定!B:B,0)))</f>
        <v>○</v>
      </c>
      <c r="I28" s="87"/>
      <c r="L28" s="87"/>
      <c r="M28" s="87"/>
      <c r="N28" s="87"/>
      <c r="O28" s="87"/>
      <c r="P28" s="87"/>
    </row>
    <row r="29" spans="1:16" s="27" customFormat="1" ht="25.2">
      <c r="A29" s="54"/>
      <c r="B29" s="55" t="s">
        <v>103</v>
      </c>
      <c r="C29" s="10" t="s">
        <v>4</v>
      </c>
      <c r="D29" s="74" t="s">
        <v>8</v>
      </c>
      <c r="E29" s="55"/>
      <c r="F29" s="58"/>
      <c r="G29" s="59"/>
      <c r="H29" s="27" t="str">
        <f>IF(A29=0,H28,INDEX(調査対象選定!A:A,MATCH(A29,調査対象選定!B:B,0)))</f>
        <v>○</v>
      </c>
    </row>
    <row r="30" spans="1:16" s="27" customFormat="1" ht="50.4">
      <c r="A30" s="54"/>
      <c r="B30" s="55" t="s">
        <v>100</v>
      </c>
      <c r="C30" s="10" t="s">
        <v>4</v>
      </c>
      <c r="D30" s="74" t="s">
        <v>13</v>
      </c>
      <c r="E30" s="55"/>
      <c r="F30" s="58"/>
      <c r="G30" s="59"/>
      <c r="H30" s="27" t="str">
        <f>IF(A30=0,H29,INDEX(調査対象選定!A:A,MATCH(A30,調査対象選定!B:B,0)))</f>
        <v>○</v>
      </c>
    </row>
    <row r="31" spans="1:16" s="27" customFormat="1" ht="37.799999999999997">
      <c r="A31" s="60"/>
      <c r="B31" s="61" t="s">
        <v>104</v>
      </c>
      <c r="C31" s="13" t="s">
        <v>4</v>
      </c>
      <c r="D31" s="77" t="s">
        <v>8</v>
      </c>
      <c r="E31" s="61"/>
      <c r="F31" s="64"/>
      <c r="G31" s="65"/>
      <c r="H31" s="27" t="str">
        <f>IF(A31=0,H30,INDEX(調査対象選定!A:A,MATCH(A31,調査対象選定!B:B,0)))</f>
        <v>○</v>
      </c>
    </row>
    <row r="32" spans="1:16" s="27" customFormat="1" ht="88.2">
      <c r="A32" s="48" t="s">
        <v>16</v>
      </c>
      <c r="B32" s="49" t="s">
        <v>105</v>
      </c>
      <c r="C32" s="9" t="s">
        <v>4</v>
      </c>
      <c r="D32" s="96" t="s">
        <v>56</v>
      </c>
      <c r="E32" s="49" t="s">
        <v>15</v>
      </c>
      <c r="F32" s="52"/>
      <c r="G32" s="53"/>
      <c r="H32" s="27" t="str">
        <f>IF(A32=0,H31,INDEX(調査対象選定!A:A,MATCH(A32,調査対象選定!B:B,0)))</f>
        <v>○</v>
      </c>
    </row>
    <row r="33" spans="1:16" s="27" customFormat="1" ht="25.2">
      <c r="A33" s="54"/>
      <c r="B33" s="55" t="s">
        <v>106</v>
      </c>
      <c r="C33" s="10" t="s">
        <v>4</v>
      </c>
      <c r="D33" s="97"/>
      <c r="E33" s="55" t="s">
        <v>17</v>
      </c>
      <c r="F33" s="58"/>
      <c r="G33" s="59"/>
      <c r="H33" s="27" t="str">
        <f>IF(A33=0,H32,INDEX(調査対象選定!A:A,MATCH(A33,調査対象選定!B:B,0)))</f>
        <v>○</v>
      </c>
    </row>
    <row r="34" spans="1:16" s="27" customFormat="1" ht="25.2">
      <c r="A34" s="54"/>
      <c r="B34" s="55" t="s">
        <v>107</v>
      </c>
      <c r="C34" s="10" t="s">
        <v>4</v>
      </c>
      <c r="D34" s="97"/>
      <c r="E34" s="55" t="s">
        <v>17</v>
      </c>
      <c r="F34" s="58"/>
      <c r="G34" s="59"/>
      <c r="H34" s="27" t="str">
        <f>IF(A34=0,H33,INDEX(調査対象選定!A:A,MATCH(A34,調査対象選定!B:B,0)))</f>
        <v>○</v>
      </c>
    </row>
    <row r="35" spans="1:16" s="27" customFormat="1" ht="25.2">
      <c r="A35" s="54"/>
      <c r="B35" s="55" t="s">
        <v>108</v>
      </c>
      <c r="C35" s="10" t="s">
        <v>4</v>
      </c>
      <c r="D35" s="97"/>
      <c r="E35" s="55" t="s">
        <v>17</v>
      </c>
      <c r="F35" s="58"/>
      <c r="G35" s="59"/>
      <c r="H35" s="27" t="str">
        <f>IF(A35=0,H34,INDEX(調査対象選定!A:A,MATCH(A35,調査対象選定!B:B,0)))</f>
        <v>○</v>
      </c>
    </row>
    <row r="36" spans="1:16" s="27" customFormat="1" ht="25.2">
      <c r="A36" s="54"/>
      <c r="B36" s="55" t="s">
        <v>103</v>
      </c>
      <c r="C36" s="10" t="s">
        <v>4</v>
      </c>
      <c r="D36" s="74" t="s">
        <v>8</v>
      </c>
      <c r="E36" s="55"/>
      <c r="F36" s="58"/>
      <c r="G36" s="59"/>
      <c r="H36" s="27" t="str">
        <f>IF(A36=0,H35,INDEX(調査対象選定!A:A,MATCH(A36,調査対象選定!B:B,0)))</f>
        <v>○</v>
      </c>
    </row>
    <row r="37" spans="1:16" s="27" customFormat="1" ht="50.4">
      <c r="A37" s="54"/>
      <c r="B37" s="55" t="s">
        <v>100</v>
      </c>
      <c r="C37" s="10" t="s">
        <v>4</v>
      </c>
      <c r="D37" s="74" t="s">
        <v>13</v>
      </c>
      <c r="E37" s="55"/>
      <c r="F37" s="58"/>
      <c r="G37" s="59"/>
      <c r="H37" s="27" t="str">
        <f>IF(A37=0,H36,INDEX(調査対象選定!A:A,MATCH(A37,調査対象選定!B:B,0)))</f>
        <v>○</v>
      </c>
    </row>
    <row r="38" spans="1:16" s="27" customFormat="1" ht="37.799999999999997">
      <c r="A38" s="60"/>
      <c r="B38" s="61" t="s">
        <v>104</v>
      </c>
      <c r="C38" s="13" t="s">
        <v>4</v>
      </c>
      <c r="D38" s="77" t="s">
        <v>8</v>
      </c>
      <c r="E38" s="61"/>
      <c r="F38" s="64"/>
      <c r="G38" s="65"/>
      <c r="H38" s="27" t="str">
        <f>IF(A38=0,H37,INDEX(調査対象選定!A:A,MATCH(A38,調査対象選定!B:B,0)))</f>
        <v>○</v>
      </c>
    </row>
    <row r="39" spans="1:16" s="27" customFormat="1" ht="163.80000000000001">
      <c r="A39" s="48" t="s">
        <v>18</v>
      </c>
      <c r="B39" s="49" t="s">
        <v>109</v>
      </c>
      <c r="C39" s="9" t="s">
        <v>4</v>
      </c>
      <c r="D39" s="96" t="s">
        <v>56</v>
      </c>
      <c r="E39" s="48" t="s">
        <v>27</v>
      </c>
      <c r="F39" s="52"/>
      <c r="G39" s="53"/>
      <c r="H39" s="27" t="str">
        <f>IF(A39=0,H38,INDEX(調査対象選定!A:A,MATCH(A39,調査対象選定!B:B,0)))</f>
        <v>○</v>
      </c>
    </row>
    <row r="40" spans="1:16" s="27" customFormat="1" ht="37.799999999999997">
      <c r="A40" s="54"/>
      <c r="B40" s="55" t="s">
        <v>110</v>
      </c>
      <c r="C40" s="10" t="s">
        <v>4</v>
      </c>
      <c r="D40" s="97"/>
      <c r="E40" s="54"/>
      <c r="F40" s="58"/>
      <c r="G40" s="59"/>
      <c r="H40" s="27" t="str">
        <f>IF(A40=0,H39,INDEX(調査対象選定!A:A,MATCH(A40,調査対象選定!B:B,0)))</f>
        <v>○</v>
      </c>
    </row>
    <row r="41" spans="1:16" s="27" customFormat="1" ht="37.799999999999997">
      <c r="A41" s="54"/>
      <c r="B41" s="55" t="s">
        <v>111</v>
      </c>
      <c r="C41" s="10" t="s">
        <v>4</v>
      </c>
      <c r="D41" s="74" t="s">
        <v>8</v>
      </c>
      <c r="E41" s="55"/>
      <c r="F41" s="98"/>
      <c r="G41" s="59"/>
      <c r="H41" s="27" t="str">
        <f>IF(A41=0,H40,INDEX(調査対象選定!A:A,MATCH(A41,調査対象選定!B:B,0)))</f>
        <v>○</v>
      </c>
      <c r="I41" s="87"/>
      <c r="L41" s="87"/>
      <c r="M41" s="87"/>
      <c r="N41" s="87"/>
      <c r="O41" s="87"/>
      <c r="P41" s="87"/>
    </row>
    <row r="42" spans="1:16" s="27" customFormat="1" ht="37.799999999999997">
      <c r="A42" s="54"/>
      <c r="B42" s="55" t="s">
        <v>112</v>
      </c>
      <c r="C42" s="10" t="s">
        <v>4</v>
      </c>
      <c r="D42" s="74" t="s">
        <v>8</v>
      </c>
      <c r="E42" s="55" t="s">
        <v>19</v>
      </c>
      <c r="F42" s="58"/>
      <c r="G42" s="59"/>
      <c r="H42" s="27" t="str">
        <f>IF(A42=0,H41,INDEX(調査対象選定!A:A,MATCH(A42,調査対象選定!B:B,0)))</f>
        <v>○</v>
      </c>
      <c r="I42" s="87"/>
      <c r="L42" s="87"/>
      <c r="M42" s="87"/>
      <c r="N42" s="87"/>
      <c r="O42" s="87"/>
      <c r="P42" s="87"/>
    </row>
    <row r="43" spans="1:16" s="27" customFormat="1" ht="37.799999999999997">
      <c r="A43" s="54"/>
      <c r="B43" s="55" t="s">
        <v>113</v>
      </c>
      <c r="C43" s="10" t="s">
        <v>4</v>
      </c>
      <c r="D43" s="74" t="s">
        <v>8</v>
      </c>
      <c r="E43" s="55"/>
      <c r="F43" s="58"/>
      <c r="G43" s="59"/>
      <c r="H43" s="27" t="str">
        <f>IF(A43=0,H42,INDEX(調査対象選定!A:A,MATCH(A43,調査対象選定!B:B,0)))</f>
        <v>○</v>
      </c>
    </row>
    <row r="44" spans="1:16" s="27" customFormat="1" ht="50.4">
      <c r="A44" s="54"/>
      <c r="B44" s="55" t="s">
        <v>114</v>
      </c>
      <c r="C44" s="10" t="s">
        <v>4</v>
      </c>
      <c r="D44" s="74" t="s">
        <v>8</v>
      </c>
      <c r="E44" s="55" t="s">
        <v>12</v>
      </c>
      <c r="F44" s="58"/>
      <c r="G44" s="59"/>
      <c r="H44" s="27" t="str">
        <f>IF(A44=0,H43,INDEX(調査対象選定!A:A,MATCH(A44,調査対象選定!B:B,0)))</f>
        <v>○</v>
      </c>
    </row>
    <row r="45" spans="1:16" s="27" customFormat="1" ht="50.4">
      <c r="A45" s="54"/>
      <c r="B45" s="55" t="s">
        <v>100</v>
      </c>
      <c r="C45" s="10" t="s">
        <v>4</v>
      </c>
      <c r="D45" s="74" t="s">
        <v>13</v>
      </c>
      <c r="E45" s="55"/>
      <c r="F45" s="58"/>
      <c r="G45" s="59"/>
      <c r="H45" s="27" t="str">
        <f>IF(A45=0,H44,INDEX(調査対象選定!A:A,MATCH(A45,調査対象選定!B:B,0)))</f>
        <v>○</v>
      </c>
      <c r="I45" s="87"/>
      <c r="L45" s="87"/>
      <c r="M45" s="87"/>
      <c r="N45" s="87"/>
      <c r="O45" s="87"/>
      <c r="P45" s="87"/>
    </row>
    <row r="46" spans="1:16" s="27" customFormat="1" ht="37.799999999999997">
      <c r="A46" s="60"/>
      <c r="B46" s="99" t="s">
        <v>115</v>
      </c>
      <c r="C46" s="13" t="s">
        <v>4</v>
      </c>
      <c r="D46" s="77" t="s">
        <v>13</v>
      </c>
      <c r="E46" s="100"/>
      <c r="F46" s="64"/>
      <c r="G46" s="65"/>
      <c r="H46" s="27" t="str">
        <f>IF(A46=0,H45,INDEX(調査対象選定!A:A,MATCH(A46,調査対象選定!B:B,0)))</f>
        <v>○</v>
      </c>
      <c r="I46" s="87"/>
      <c r="L46" s="87"/>
      <c r="M46" s="87"/>
      <c r="N46" s="87"/>
      <c r="O46" s="87"/>
      <c r="P46" s="87"/>
    </row>
    <row r="47" spans="1:16" ht="50.4">
      <c r="A47" s="36" t="s">
        <v>2</v>
      </c>
      <c r="B47" s="101" t="s">
        <v>116</v>
      </c>
      <c r="C47" s="14" t="s">
        <v>4</v>
      </c>
      <c r="D47" s="102" t="s">
        <v>3</v>
      </c>
      <c r="E47" s="103"/>
      <c r="F47" s="39"/>
      <c r="G47" s="40"/>
      <c r="H47" s="27" t="str">
        <f>IF(A47=0,H46,INDEX(調査対象選定!A:A,MATCH(A47,調査対象選定!B:B,0)))</f>
        <v>○</v>
      </c>
      <c r="I47" s="87"/>
      <c r="J47" s="27"/>
      <c r="K47" s="27"/>
      <c r="L47" s="87"/>
      <c r="M47" s="87"/>
      <c r="N47" s="87"/>
      <c r="O47" s="87"/>
      <c r="P47" s="87"/>
    </row>
    <row r="48" spans="1:16" s="27" customFormat="1" ht="25.2">
      <c r="A48" s="48" t="s">
        <v>20</v>
      </c>
      <c r="B48" s="49" t="s">
        <v>117</v>
      </c>
      <c r="C48" s="9" t="s">
        <v>4</v>
      </c>
      <c r="D48" s="79" t="s">
        <v>8</v>
      </c>
      <c r="E48" s="49"/>
      <c r="F48" s="52"/>
      <c r="G48" s="53"/>
      <c r="H48" s="27" t="str">
        <f>IF(A48=0,H47,INDEX(調査対象選定!A:A,MATCH(A48,調査対象選定!B:B,0)))</f>
        <v>○</v>
      </c>
      <c r="I48" s="87"/>
      <c r="L48" s="87"/>
      <c r="M48" s="87"/>
      <c r="N48" s="87"/>
      <c r="O48" s="87"/>
      <c r="P48" s="87"/>
    </row>
    <row r="49" spans="1:16" s="27" customFormat="1" ht="25.2">
      <c r="A49" s="60"/>
      <c r="B49" s="61" t="s">
        <v>118</v>
      </c>
      <c r="C49" s="13" t="s">
        <v>4</v>
      </c>
      <c r="D49" s="77" t="s">
        <v>8</v>
      </c>
      <c r="E49" s="61"/>
      <c r="F49" s="64"/>
      <c r="G49" s="65"/>
      <c r="H49" s="27" t="str">
        <f>IF(A49=0,H48,INDEX(調査対象選定!A:A,MATCH(A49,調査対象選定!B:B,0)))</f>
        <v>○</v>
      </c>
      <c r="I49" s="87"/>
      <c r="L49" s="87"/>
      <c r="M49" s="87"/>
      <c r="N49" s="87"/>
      <c r="O49" s="87"/>
      <c r="P49" s="87"/>
    </row>
    <row r="50" spans="1:16" s="27" customFormat="1" ht="63">
      <c r="A50" s="48" t="s">
        <v>87</v>
      </c>
      <c r="B50" s="88" t="s">
        <v>119</v>
      </c>
      <c r="C50" s="9" t="s">
        <v>4</v>
      </c>
      <c r="D50" s="89" t="s">
        <v>3</v>
      </c>
      <c r="E50" s="49" t="s">
        <v>54</v>
      </c>
      <c r="F50" s="52"/>
      <c r="G50" s="53"/>
      <c r="H50" s="27" t="str">
        <f>IF(A50=0,H49,INDEX(調査対象選定!A:A,MATCH(A50,調査対象選定!B:B,0)))</f>
        <v>○</v>
      </c>
    </row>
    <row r="51" spans="1:16" s="27" customFormat="1" ht="50.4">
      <c r="A51" s="54"/>
      <c r="B51" s="90" t="s">
        <v>120</v>
      </c>
      <c r="C51" s="10" t="s">
        <v>4</v>
      </c>
      <c r="D51" s="91" t="s">
        <v>3</v>
      </c>
      <c r="E51" s="55" t="s">
        <v>51</v>
      </c>
      <c r="F51" s="58"/>
      <c r="G51" s="59"/>
      <c r="H51" s="27" t="str">
        <f>IF(A51=0,H50,INDEX(調査対象選定!A:A,MATCH(A51,調査対象選定!B:B,0)))</f>
        <v>○</v>
      </c>
    </row>
    <row r="52" spans="1:16" s="27" customFormat="1" ht="37.799999999999997">
      <c r="A52" s="54"/>
      <c r="B52" s="90" t="s">
        <v>121</v>
      </c>
      <c r="C52" s="10" t="s">
        <v>4</v>
      </c>
      <c r="D52" s="91" t="s">
        <v>3</v>
      </c>
      <c r="E52" s="55" t="s">
        <v>51</v>
      </c>
      <c r="F52" s="58"/>
      <c r="G52" s="59"/>
      <c r="H52" s="27" t="str">
        <f>IF(A52=0,H51,INDEX(調査対象選定!A:A,MATCH(A52,調査対象選定!B:B,0)))</f>
        <v>○</v>
      </c>
    </row>
    <row r="53" spans="1:16" s="27" customFormat="1" ht="37.799999999999997">
      <c r="A53" s="54"/>
      <c r="B53" s="90" t="s">
        <v>122</v>
      </c>
      <c r="C53" s="10" t="s">
        <v>4</v>
      </c>
      <c r="D53" s="91" t="s">
        <v>3</v>
      </c>
      <c r="E53" s="55" t="s">
        <v>52</v>
      </c>
      <c r="F53" s="58"/>
      <c r="G53" s="59"/>
      <c r="H53" s="27" t="str">
        <f>IF(A53=0,H52,INDEX(調査対象選定!A:A,MATCH(A53,調査対象選定!B:B,0)))</f>
        <v>○</v>
      </c>
    </row>
    <row r="54" spans="1:16" s="27" customFormat="1" ht="37.799999999999997">
      <c r="A54" s="54"/>
      <c r="B54" s="90" t="s">
        <v>123</v>
      </c>
      <c r="C54" s="10" t="s">
        <v>4</v>
      </c>
      <c r="D54" s="104" t="s">
        <v>56</v>
      </c>
      <c r="E54" s="55" t="s">
        <v>51</v>
      </c>
      <c r="F54" s="58"/>
      <c r="G54" s="59"/>
      <c r="H54" s="27" t="str">
        <f>IF(A54=0,H53,INDEX(調査対象選定!A:A,MATCH(A54,調査対象選定!B:B,0)))</f>
        <v>○</v>
      </c>
    </row>
    <row r="55" spans="1:16" s="27" customFormat="1" ht="37.799999999999997">
      <c r="A55" s="54"/>
      <c r="B55" s="90" t="s">
        <v>124</v>
      </c>
      <c r="C55" s="10" t="s">
        <v>4</v>
      </c>
      <c r="D55" s="104"/>
      <c r="E55" s="55"/>
      <c r="F55" s="58"/>
      <c r="G55" s="59"/>
      <c r="H55" s="27" t="str">
        <f>IF(A55=0,H54,INDEX(調査対象選定!A:A,MATCH(A55,調査対象選定!B:B,0)))</f>
        <v>○</v>
      </c>
      <c r="I55" s="87"/>
      <c r="L55" s="87"/>
      <c r="M55" s="87"/>
      <c r="N55" s="87"/>
      <c r="O55" s="87"/>
      <c r="P55" s="87"/>
    </row>
    <row r="56" spans="1:16" s="27" customFormat="1" ht="37.799999999999997">
      <c r="A56" s="54"/>
      <c r="B56" s="90" t="s">
        <v>125</v>
      </c>
      <c r="C56" s="10" t="s">
        <v>4</v>
      </c>
      <c r="D56" s="104"/>
      <c r="E56" s="55"/>
      <c r="F56" s="58"/>
      <c r="G56" s="59"/>
      <c r="H56" s="27" t="str">
        <f>IF(A56=0,H55,INDEX(調査対象選定!A:A,MATCH(A56,調査対象選定!B:B,0)))</f>
        <v>○</v>
      </c>
    </row>
    <row r="57" spans="1:16" s="27" customFormat="1" ht="37.799999999999997">
      <c r="A57" s="60"/>
      <c r="B57" s="92" t="s">
        <v>126</v>
      </c>
      <c r="C57" s="13" t="s">
        <v>4</v>
      </c>
      <c r="D57" s="105"/>
      <c r="E57" s="61"/>
      <c r="F57" s="64"/>
      <c r="G57" s="65"/>
      <c r="H57" s="27" t="str">
        <f>IF(A57=0,H56,INDEX(調査対象選定!A:A,MATCH(A57,調査対象選定!B:B,0)))</f>
        <v>○</v>
      </c>
    </row>
    <row r="58" spans="1:16" s="27" customFormat="1" ht="63">
      <c r="A58" s="48" t="s">
        <v>53</v>
      </c>
      <c r="B58" s="88" t="s">
        <v>127</v>
      </c>
      <c r="C58" s="9" t="s">
        <v>4</v>
      </c>
      <c r="D58" s="89" t="s">
        <v>3</v>
      </c>
      <c r="E58" s="49" t="s">
        <v>154</v>
      </c>
      <c r="F58" s="52"/>
      <c r="G58" s="53"/>
      <c r="H58" s="27" t="str">
        <f>IF(A58=0,H57,INDEX(調査対象選定!A:A,MATCH(A58,調査対象選定!B:B,0)))</f>
        <v>○</v>
      </c>
    </row>
    <row r="59" spans="1:16" s="27" customFormat="1" ht="50.4">
      <c r="A59" s="60"/>
      <c r="B59" s="92" t="s">
        <v>120</v>
      </c>
      <c r="C59" s="13" t="s">
        <v>4</v>
      </c>
      <c r="D59" s="93" t="s">
        <v>3</v>
      </c>
      <c r="E59" s="61" t="s">
        <v>51</v>
      </c>
      <c r="F59" s="64"/>
      <c r="G59" s="65"/>
      <c r="H59" s="27" t="str">
        <f>IF(A59=0,H58,INDEX(調査対象選定!A:A,MATCH(A59,調査対象選定!B:B,0)))</f>
        <v>○</v>
      </c>
    </row>
    <row r="60" spans="1:16" ht="75.599999999999994">
      <c r="A60" s="69" t="s">
        <v>26</v>
      </c>
      <c r="B60" s="70" t="s">
        <v>128</v>
      </c>
      <c r="C60" s="9" t="s">
        <v>23</v>
      </c>
      <c r="D60" s="71" t="s">
        <v>24</v>
      </c>
      <c r="E60" s="49"/>
      <c r="F60" s="52"/>
      <c r="G60" s="53"/>
      <c r="H60" s="27" t="str">
        <f>IF(A60=0,H59,INDEX(調査対象選定!A:A,MATCH(A60,調査対象選定!B:B,0)))</f>
        <v>○</v>
      </c>
      <c r="I60" s="27"/>
      <c r="J60" s="27"/>
      <c r="K60" s="27"/>
      <c r="L60" s="27"/>
      <c r="M60" s="27"/>
      <c r="N60" s="27"/>
      <c r="O60" s="27"/>
      <c r="P60" s="27"/>
    </row>
    <row r="61" spans="1:16" ht="37.799999999999997">
      <c r="A61" s="72"/>
      <c r="B61" s="73" t="s">
        <v>129</v>
      </c>
      <c r="C61" s="10" t="s">
        <v>23</v>
      </c>
      <c r="D61" s="106" t="s">
        <v>24</v>
      </c>
      <c r="E61" s="55"/>
      <c r="F61" s="58"/>
      <c r="G61" s="59"/>
      <c r="H61" s="27" t="str">
        <f>IF(A61=0,H60,INDEX(調査対象選定!A:A,MATCH(A61,調査対象選定!B:B,0)))</f>
        <v>○</v>
      </c>
      <c r="I61" s="27"/>
      <c r="J61" s="27"/>
      <c r="K61" s="27"/>
      <c r="L61" s="27"/>
      <c r="M61" s="27"/>
      <c r="N61" s="27"/>
      <c r="O61" s="27"/>
      <c r="P61" s="27"/>
    </row>
    <row r="62" spans="1:16" ht="25.2">
      <c r="A62" s="75"/>
      <c r="B62" s="76" t="s">
        <v>130</v>
      </c>
      <c r="C62" s="13" t="s">
        <v>23</v>
      </c>
      <c r="D62" s="107" t="s">
        <v>3</v>
      </c>
      <c r="E62" s="99"/>
      <c r="F62" s="64"/>
      <c r="G62" s="65"/>
      <c r="H62" s="27" t="str">
        <f>IF(A62=0,H61,INDEX(調査対象選定!A:A,MATCH(A62,調査対象選定!B:B,0)))</f>
        <v>○</v>
      </c>
      <c r="I62" s="27"/>
      <c r="J62" s="27"/>
      <c r="K62" s="27"/>
      <c r="L62" s="27"/>
      <c r="M62" s="27"/>
      <c r="N62" s="27"/>
      <c r="O62" s="27"/>
      <c r="P62" s="27"/>
    </row>
    <row r="63" spans="1:16" ht="88.2">
      <c r="A63" s="69" t="s">
        <v>25</v>
      </c>
      <c r="B63" s="70" t="s">
        <v>131</v>
      </c>
      <c r="C63" s="9" t="s">
        <v>23</v>
      </c>
      <c r="D63" s="71" t="s">
        <v>24</v>
      </c>
      <c r="E63" s="49"/>
      <c r="F63" s="52"/>
      <c r="G63" s="53"/>
      <c r="H63" s="27" t="str">
        <f>IF(A63=0,H62,INDEX(調査対象選定!A:A,MATCH(A63,調査対象選定!B:B,0)))</f>
        <v>○</v>
      </c>
      <c r="I63" s="27"/>
      <c r="J63" s="27"/>
      <c r="K63" s="27"/>
      <c r="L63" s="27"/>
      <c r="M63" s="27"/>
      <c r="N63" s="27"/>
      <c r="O63" s="27"/>
      <c r="P63" s="27"/>
    </row>
    <row r="64" spans="1:16" ht="37.799999999999997">
      <c r="A64" s="72"/>
      <c r="B64" s="73" t="s">
        <v>129</v>
      </c>
      <c r="C64" s="10" t="s">
        <v>23</v>
      </c>
      <c r="D64" s="106" t="s">
        <v>24</v>
      </c>
      <c r="E64" s="55"/>
      <c r="F64" s="58"/>
      <c r="G64" s="59"/>
      <c r="H64" s="27" t="str">
        <f>IF(A64=0,H63,INDEX(調査対象選定!A:A,MATCH(A64,調査対象選定!B:B,0)))</f>
        <v>○</v>
      </c>
      <c r="I64" s="27"/>
      <c r="J64" s="27"/>
      <c r="K64" s="27"/>
      <c r="L64" s="27"/>
      <c r="M64" s="27"/>
      <c r="N64" s="27"/>
      <c r="O64" s="27"/>
      <c r="P64" s="27"/>
    </row>
    <row r="65" spans="1:16" ht="37.799999999999997">
      <c r="A65" s="75"/>
      <c r="B65" s="76" t="s">
        <v>132</v>
      </c>
      <c r="C65" s="13" t="s">
        <v>23</v>
      </c>
      <c r="D65" s="108" t="s">
        <v>3</v>
      </c>
      <c r="E65" s="61"/>
      <c r="F65" s="64"/>
      <c r="G65" s="65"/>
      <c r="H65" s="27" t="str">
        <f>IF(A65=0,H64,INDEX(調査対象選定!A:A,MATCH(A65,調査対象選定!B:B,0)))</f>
        <v>○</v>
      </c>
      <c r="I65" s="27"/>
      <c r="J65" s="27"/>
      <c r="K65" s="27"/>
      <c r="L65" s="27"/>
      <c r="M65" s="27"/>
      <c r="N65" s="27"/>
      <c r="O65" s="27"/>
      <c r="P65" s="27"/>
    </row>
    <row r="66" spans="1:16" s="27" customFormat="1" ht="50.4">
      <c r="A66" s="48" t="s">
        <v>36</v>
      </c>
      <c r="B66" s="49" t="s">
        <v>133</v>
      </c>
      <c r="C66" s="15" t="s">
        <v>4</v>
      </c>
      <c r="D66" s="109" t="s">
        <v>3</v>
      </c>
      <c r="E66" s="49"/>
      <c r="F66" s="52"/>
      <c r="G66" s="53"/>
      <c r="H66" s="27" t="str">
        <f>IF(A66=0,H65,INDEX(調査対象選定!A:A,MATCH(A66,調査対象選定!B:B,0)))</f>
        <v>○</v>
      </c>
    </row>
    <row r="67" spans="1:16" s="27" customFormat="1" ht="75.599999999999994">
      <c r="A67" s="54"/>
      <c r="B67" s="55" t="s">
        <v>134</v>
      </c>
      <c r="C67" s="16" t="s">
        <v>4</v>
      </c>
      <c r="D67" s="110" t="s">
        <v>3</v>
      </c>
      <c r="E67" s="55"/>
      <c r="F67" s="58"/>
      <c r="G67" s="59"/>
      <c r="H67" s="27" t="str">
        <f>IF(A67=0,H66,INDEX(調査対象選定!A:A,MATCH(A67,調査対象選定!B:B,0)))</f>
        <v>○</v>
      </c>
    </row>
    <row r="68" spans="1:16" s="27" customFormat="1" ht="37.799999999999997">
      <c r="A68" s="60"/>
      <c r="B68" s="61" t="s">
        <v>135</v>
      </c>
      <c r="C68" s="17" t="s">
        <v>4</v>
      </c>
      <c r="D68" s="111" t="s">
        <v>31</v>
      </c>
      <c r="E68" s="61"/>
      <c r="F68" s="64"/>
      <c r="G68" s="65"/>
      <c r="H68" s="27" t="str">
        <f>IF(A68=0,H67,INDEX(調査対象選定!A:A,MATCH(A68,調査対象選定!B:B,0)))</f>
        <v>○</v>
      </c>
    </row>
    <row r="69" spans="1:16" s="27" customFormat="1" ht="63">
      <c r="A69" s="48" t="s">
        <v>30</v>
      </c>
      <c r="B69" s="49" t="s">
        <v>136</v>
      </c>
      <c r="C69" s="9" t="s">
        <v>4</v>
      </c>
      <c r="D69" s="112" t="s">
        <v>3</v>
      </c>
      <c r="E69" s="49"/>
      <c r="F69" s="52"/>
      <c r="G69" s="53"/>
      <c r="H69" s="27" t="str">
        <f>IF(A69=0,H68,INDEX(調査対象選定!A:A,MATCH(A69,調査対象選定!B:B,0)))</f>
        <v>○</v>
      </c>
    </row>
    <row r="70" spans="1:16" s="27" customFormat="1" ht="75.599999999999994">
      <c r="A70" s="54"/>
      <c r="B70" s="55" t="s">
        <v>137</v>
      </c>
      <c r="C70" s="10" t="s">
        <v>4</v>
      </c>
      <c r="D70" s="113" t="s">
        <v>3</v>
      </c>
      <c r="E70" s="55"/>
      <c r="F70" s="58"/>
      <c r="G70" s="59"/>
      <c r="H70" s="27" t="str">
        <f>IF(A70=0,H69,INDEX(調査対象選定!A:A,MATCH(A70,調査対象選定!B:B,0)))</f>
        <v>○</v>
      </c>
    </row>
    <row r="71" spans="1:16" s="27" customFormat="1" ht="37.799999999999997">
      <c r="A71" s="54"/>
      <c r="B71" s="55" t="s">
        <v>135</v>
      </c>
      <c r="C71" s="10" t="s">
        <v>4</v>
      </c>
      <c r="D71" s="113" t="s">
        <v>31</v>
      </c>
      <c r="E71" s="55"/>
      <c r="F71" s="58"/>
      <c r="G71" s="59"/>
      <c r="H71" s="27" t="str">
        <f>IF(A71=0,H70,INDEX(調査対象選定!A:A,MATCH(A71,調査対象選定!B:B,0)))</f>
        <v>○</v>
      </c>
      <c r="I71" s="87"/>
      <c r="L71" s="87"/>
      <c r="M71" s="87"/>
      <c r="N71" s="87"/>
      <c r="O71" s="87"/>
      <c r="P71" s="87"/>
    </row>
    <row r="72" spans="1:16" s="27" customFormat="1" ht="37.799999999999997">
      <c r="A72" s="54"/>
      <c r="B72" s="55" t="s">
        <v>138</v>
      </c>
      <c r="C72" s="10" t="s">
        <v>23</v>
      </c>
      <c r="D72" s="74" t="s">
        <v>3</v>
      </c>
      <c r="E72" s="55"/>
      <c r="F72" s="58"/>
      <c r="G72" s="59"/>
      <c r="H72" s="27" t="str">
        <f>IF(A72=0,H71,INDEX(調査対象選定!A:A,MATCH(A72,調査対象選定!B:B,0)))</f>
        <v>○</v>
      </c>
      <c r="I72" s="87"/>
      <c r="L72" s="87"/>
      <c r="M72" s="87"/>
      <c r="N72" s="87"/>
      <c r="O72" s="87"/>
      <c r="P72" s="87"/>
    </row>
    <row r="73" spans="1:16" s="27" customFormat="1" ht="50.4">
      <c r="A73" s="60"/>
      <c r="B73" s="61" t="s">
        <v>139</v>
      </c>
      <c r="C73" s="13" t="s">
        <v>23</v>
      </c>
      <c r="D73" s="77" t="s">
        <v>31</v>
      </c>
      <c r="E73" s="61"/>
      <c r="F73" s="64"/>
      <c r="G73" s="65"/>
      <c r="H73" s="27" t="str">
        <f>IF(A73=0,H72,INDEX(調査対象選定!A:A,MATCH(A73,調査対象選定!B:B,0)))</f>
        <v>○</v>
      </c>
    </row>
    <row r="74" spans="1:16" s="27" customFormat="1" ht="50.4">
      <c r="A74" s="48" t="s">
        <v>55</v>
      </c>
      <c r="B74" s="88" t="s">
        <v>140</v>
      </c>
      <c r="C74" s="9" t="s">
        <v>23</v>
      </c>
      <c r="D74" s="89" t="s">
        <v>24</v>
      </c>
      <c r="E74" s="49"/>
      <c r="F74" s="52"/>
      <c r="G74" s="53"/>
      <c r="H74" s="27" t="str">
        <f>IF(A74=0,H73,INDEX(調査対象選定!A:A,MATCH(A74,調査対象選定!B:B,0)))</f>
        <v>○</v>
      </c>
    </row>
    <row r="75" spans="1:16" s="27" customFormat="1" ht="50.4">
      <c r="A75" s="54"/>
      <c r="B75" s="90" t="s">
        <v>163</v>
      </c>
      <c r="C75" s="10" t="s">
        <v>23</v>
      </c>
      <c r="D75" s="91" t="s">
        <v>155</v>
      </c>
      <c r="E75" s="55"/>
      <c r="F75" s="58"/>
      <c r="G75" s="59"/>
      <c r="H75" s="27" t="str">
        <f>IF(A75=0,H74,INDEX(調査対象選定!A:A,MATCH(A75,調査対象選定!B:B,0)))</f>
        <v>○</v>
      </c>
    </row>
    <row r="76" spans="1:16" s="27" customFormat="1" ht="63">
      <c r="A76" s="54"/>
      <c r="B76" s="90" t="s">
        <v>141</v>
      </c>
      <c r="C76" s="10" t="s">
        <v>23</v>
      </c>
      <c r="D76" s="91" t="s">
        <v>155</v>
      </c>
      <c r="E76" s="55"/>
      <c r="F76" s="58"/>
      <c r="G76" s="59"/>
      <c r="H76" s="27" t="str">
        <f>IF(A76=0,H75,INDEX(調査対象選定!A:A,MATCH(A76,調査対象選定!B:B,0)))</f>
        <v>○</v>
      </c>
    </row>
    <row r="77" spans="1:16" s="27" customFormat="1" ht="37.799999999999997">
      <c r="A77" s="54"/>
      <c r="B77" s="90" t="s">
        <v>156</v>
      </c>
      <c r="C77" s="10" t="s">
        <v>23</v>
      </c>
      <c r="D77" s="91" t="s">
        <v>155</v>
      </c>
      <c r="E77" s="55"/>
      <c r="F77" s="58"/>
      <c r="G77" s="59"/>
      <c r="H77" s="27" t="str">
        <f>IF(A77=0,H74,INDEX(調査対象選定!A:A,MATCH(A77,調査対象選定!B:B,0)))</f>
        <v>○</v>
      </c>
    </row>
    <row r="78" spans="1:16" s="27" customFormat="1" ht="166.8" customHeight="1">
      <c r="A78" s="54"/>
      <c r="B78" s="90" t="s">
        <v>157</v>
      </c>
      <c r="C78" s="10" t="s">
        <v>23</v>
      </c>
      <c r="D78" s="91" t="s">
        <v>158</v>
      </c>
      <c r="E78" s="55" t="s">
        <v>159</v>
      </c>
      <c r="F78" s="58"/>
      <c r="G78" s="59"/>
      <c r="H78" s="27" t="str">
        <f>IF(A78=0,H77,INDEX(調査対象選定!A:A,MATCH(A78,調査対象選定!B:B,0)))</f>
        <v>○</v>
      </c>
    </row>
    <row r="79" spans="1:16" s="27" customFormat="1" ht="37.799999999999997">
      <c r="A79" s="54"/>
      <c r="B79" s="90" t="s">
        <v>160</v>
      </c>
      <c r="C79" s="10" t="s">
        <v>23</v>
      </c>
      <c r="D79" s="114" t="s">
        <v>24</v>
      </c>
      <c r="E79" s="55"/>
      <c r="F79" s="58"/>
      <c r="G79" s="59"/>
      <c r="H79" s="27" t="str">
        <f>IF(A79=0,H78,INDEX(調査対象選定!A:A,MATCH(A79,調査対象選定!B:B,0)))</f>
        <v>○</v>
      </c>
      <c r="I79" s="26"/>
      <c r="L79" s="26"/>
      <c r="M79" s="26"/>
      <c r="N79" s="26"/>
      <c r="O79" s="26"/>
      <c r="P79" s="26"/>
    </row>
    <row r="80" spans="1:16" s="27" customFormat="1" ht="25.2">
      <c r="A80" s="60"/>
      <c r="B80" s="92" t="s">
        <v>161</v>
      </c>
      <c r="C80" s="13" t="s">
        <v>23</v>
      </c>
      <c r="D80" s="115" t="s">
        <v>162</v>
      </c>
      <c r="E80" s="61"/>
      <c r="F80" s="64"/>
      <c r="G80" s="65"/>
      <c r="H80" s="27" t="str">
        <f>IF(A80=0,H79,INDEX(調査対象選定!A:A,MATCH(A80,調査対象選定!B:B,0)))</f>
        <v>○</v>
      </c>
      <c r="I80" s="26"/>
      <c r="L80" s="26"/>
      <c r="M80" s="26"/>
      <c r="N80" s="26"/>
      <c r="O80" s="26"/>
      <c r="P80" s="26"/>
    </row>
    <row r="81" spans="1:16" ht="25.2">
      <c r="A81" s="48" t="s">
        <v>28</v>
      </c>
      <c r="B81" s="49" t="s">
        <v>142</v>
      </c>
      <c r="C81" s="15" t="s">
        <v>4</v>
      </c>
      <c r="D81" s="109" t="s">
        <v>3</v>
      </c>
      <c r="E81" s="116"/>
      <c r="F81" s="52"/>
      <c r="G81" s="53"/>
      <c r="H81" s="27" t="str">
        <f>IF(A81=0,H80,INDEX(調査対象選定!A:A,MATCH(A81,調査対象選定!B:B,0)))</f>
        <v>○</v>
      </c>
      <c r="J81" s="27"/>
      <c r="K81" s="27"/>
    </row>
    <row r="82" spans="1:16" ht="37.799999999999997">
      <c r="A82" s="54"/>
      <c r="B82" s="55" t="s">
        <v>143</v>
      </c>
      <c r="C82" s="16" t="s">
        <v>4</v>
      </c>
      <c r="D82" s="110" t="s">
        <v>3</v>
      </c>
      <c r="E82" s="117"/>
      <c r="F82" s="58"/>
      <c r="G82" s="59"/>
      <c r="H82" s="27" t="str">
        <f>IF(A82=0,H81,INDEX(調査対象選定!A:A,MATCH(A82,調査対象選定!B:B,0)))</f>
        <v>○</v>
      </c>
      <c r="J82" s="27"/>
      <c r="K82" s="27"/>
    </row>
    <row r="83" spans="1:16" ht="25.2">
      <c r="A83" s="54"/>
      <c r="B83" s="55" t="s">
        <v>144</v>
      </c>
      <c r="C83" s="16" t="s">
        <v>4</v>
      </c>
      <c r="D83" s="110" t="s">
        <v>3</v>
      </c>
      <c r="E83" s="117"/>
      <c r="F83" s="58"/>
      <c r="G83" s="59"/>
      <c r="H83" s="27" t="str">
        <f>IF(A83=0,H82,INDEX(調査対象選定!A:A,MATCH(A83,調査対象選定!B:B,0)))</f>
        <v>○</v>
      </c>
      <c r="J83" s="27"/>
      <c r="K83" s="27"/>
    </row>
    <row r="84" spans="1:16" ht="25.2">
      <c r="A84" s="54"/>
      <c r="B84" s="55" t="s">
        <v>145</v>
      </c>
      <c r="C84" s="18" t="s">
        <v>4</v>
      </c>
      <c r="D84" s="118" t="s">
        <v>29</v>
      </c>
      <c r="E84" s="117"/>
      <c r="F84" s="119"/>
      <c r="G84" s="59"/>
      <c r="H84" s="27" t="str">
        <f>IF(A84=0,H83,INDEX(調査対象選定!A:A,MATCH(A84,調査対象選定!B:B,0)))</f>
        <v>○</v>
      </c>
      <c r="J84" s="27"/>
      <c r="K84" s="27"/>
    </row>
    <row r="85" spans="1:16" ht="37.799999999999997">
      <c r="A85" s="54"/>
      <c r="B85" s="55" t="s">
        <v>146</v>
      </c>
      <c r="C85" s="18"/>
      <c r="D85" s="118"/>
      <c r="E85" s="117"/>
      <c r="F85" s="120"/>
      <c r="G85" s="59"/>
      <c r="H85" s="27" t="str">
        <f>IF(A85=0,H84,INDEX(調査対象選定!A:A,MATCH(A85,調査対象選定!B:B,0)))</f>
        <v>○</v>
      </c>
      <c r="J85" s="27"/>
      <c r="K85" s="27"/>
    </row>
    <row r="86" spans="1:16" ht="25.2">
      <c r="A86" s="60"/>
      <c r="B86" s="61" t="s">
        <v>147</v>
      </c>
      <c r="C86" s="17" t="s">
        <v>4</v>
      </c>
      <c r="D86" s="111" t="s">
        <v>3</v>
      </c>
      <c r="E86" s="121"/>
      <c r="F86" s="64"/>
      <c r="G86" s="65"/>
      <c r="H86" s="27" t="str">
        <f>IF(A86=0,H85,INDEX(調査対象選定!A:A,MATCH(A86,調査対象選定!B:B,0)))</f>
        <v>○</v>
      </c>
      <c r="J86" s="27"/>
      <c r="K86" s="27"/>
    </row>
    <row r="87" spans="1:16" ht="25.2">
      <c r="A87" s="122" t="s">
        <v>5</v>
      </c>
      <c r="B87" s="49" t="s">
        <v>142</v>
      </c>
      <c r="C87" s="15" t="s">
        <v>4</v>
      </c>
      <c r="D87" s="109" t="s">
        <v>3</v>
      </c>
      <c r="E87" s="116"/>
      <c r="F87" s="52"/>
      <c r="G87" s="53"/>
      <c r="H87" s="27" t="str">
        <f>IF(A87=0,H86,INDEX(調査対象選定!A:A,MATCH(A87,調査対象選定!B:B,0)))</f>
        <v>○</v>
      </c>
      <c r="J87" s="27"/>
      <c r="K87" s="27"/>
    </row>
    <row r="88" spans="1:16" ht="37.799999999999997">
      <c r="A88" s="123"/>
      <c r="B88" s="55" t="s">
        <v>143</v>
      </c>
      <c r="C88" s="16" t="s">
        <v>23</v>
      </c>
      <c r="D88" s="110" t="s">
        <v>3</v>
      </c>
      <c r="E88" s="117"/>
      <c r="F88" s="58"/>
      <c r="G88" s="59"/>
      <c r="H88" s="27" t="str">
        <f>IF(A88=0,H87,INDEX(調査対象選定!A:A,MATCH(A88,調査対象選定!B:B,0)))</f>
        <v>○</v>
      </c>
      <c r="J88" s="27"/>
      <c r="K88" s="27"/>
    </row>
    <row r="89" spans="1:16" ht="13.8">
      <c r="A89" s="123"/>
      <c r="B89" s="55" t="s">
        <v>174</v>
      </c>
      <c r="C89" s="16" t="s">
        <v>4</v>
      </c>
      <c r="D89" s="110" t="s">
        <v>3</v>
      </c>
      <c r="E89" s="117"/>
      <c r="F89" s="58"/>
      <c r="G89" s="59"/>
      <c r="H89" s="27" t="str">
        <f>IF(A89=0,H88,INDEX(調査対象選定!A:A,MATCH(A89,調査対象選定!B:B,0)))</f>
        <v>○</v>
      </c>
      <c r="J89" s="27"/>
      <c r="K89" s="27"/>
    </row>
    <row r="90" spans="1:16" ht="50.4">
      <c r="A90" s="123"/>
      <c r="B90" s="81" t="s">
        <v>148</v>
      </c>
      <c r="C90" s="16" t="s">
        <v>23</v>
      </c>
      <c r="D90" s="110" t="s">
        <v>3</v>
      </c>
      <c r="E90" s="124"/>
      <c r="F90" s="58"/>
      <c r="G90" s="59"/>
      <c r="H90" s="27" t="str">
        <f>IF(A90=0,H89,INDEX(調査対象選定!A:A,MATCH(A90,調査対象選定!B:B,0)))</f>
        <v>○</v>
      </c>
      <c r="J90" s="27"/>
      <c r="K90" s="27"/>
    </row>
    <row r="91" spans="1:16" ht="25.2">
      <c r="A91" s="123"/>
      <c r="B91" s="81" t="s">
        <v>149</v>
      </c>
      <c r="C91" s="19" t="s">
        <v>4</v>
      </c>
      <c r="D91" s="125" t="s">
        <v>3</v>
      </c>
      <c r="E91" s="124"/>
      <c r="F91" s="82"/>
      <c r="G91" s="83"/>
      <c r="H91" s="27" t="str">
        <f>IF(A91=0,H90,INDEX(調査対象選定!A:A,MATCH(A91,調査対象選定!B:B,0)))</f>
        <v>○</v>
      </c>
      <c r="J91" s="27"/>
      <c r="K91" s="27"/>
    </row>
    <row r="92" spans="1:16" ht="25.2">
      <c r="A92" s="48" t="s">
        <v>6</v>
      </c>
      <c r="B92" s="49" t="s">
        <v>142</v>
      </c>
      <c r="C92" s="15" t="s">
        <v>4</v>
      </c>
      <c r="D92" s="109" t="s">
        <v>3</v>
      </c>
      <c r="E92" s="116"/>
      <c r="F92" s="52"/>
      <c r="G92" s="53"/>
      <c r="H92" s="27" t="str">
        <f>IF(A92=0,H91,INDEX(調査対象選定!A:A,MATCH(A92,調査対象選定!B:B,0)))</f>
        <v>○</v>
      </c>
      <c r="J92" s="27"/>
      <c r="K92" s="27"/>
    </row>
    <row r="93" spans="1:16" ht="37.799999999999997">
      <c r="A93" s="54"/>
      <c r="B93" s="55" t="s">
        <v>143</v>
      </c>
      <c r="C93" s="16" t="s">
        <v>4</v>
      </c>
      <c r="D93" s="110" t="s">
        <v>3</v>
      </c>
      <c r="E93" s="117"/>
      <c r="F93" s="58"/>
      <c r="G93" s="59"/>
      <c r="H93" s="27" t="str">
        <f>IF(A93=0,H92,INDEX(調査対象選定!A:A,MATCH(A93,調査対象選定!B:B,0)))</f>
        <v>○</v>
      </c>
      <c r="J93" s="27"/>
      <c r="K93" s="27"/>
    </row>
    <row r="94" spans="1:16" ht="25.2">
      <c r="A94" s="54"/>
      <c r="B94" s="55" t="s">
        <v>144</v>
      </c>
      <c r="C94" s="16" t="s">
        <v>4</v>
      </c>
      <c r="D94" s="110" t="s">
        <v>3</v>
      </c>
      <c r="E94" s="117"/>
      <c r="F94" s="58"/>
      <c r="G94" s="59"/>
      <c r="H94" s="27" t="str">
        <f>IF(A94=0,H93,INDEX(調査対象選定!A:A,MATCH(A94,調査対象選定!B:B,0)))</f>
        <v>○</v>
      </c>
      <c r="I94" s="27"/>
      <c r="J94" s="27"/>
      <c r="K94" s="27"/>
      <c r="L94" s="27"/>
      <c r="M94" s="27"/>
      <c r="N94" s="27"/>
      <c r="O94" s="27"/>
      <c r="P94" s="27"/>
    </row>
    <row r="95" spans="1:16" ht="50.4">
      <c r="A95" s="54"/>
      <c r="B95" s="55" t="s">
        <v>150</v>
      </c>
      <c r="C95" s="18" t="s">
        <v>4</v>
      </c>
      <c r="D95" s="118" t="s">
        <v>29</v>
      </c>
      <c r="E95" s="117"/>
      <c r="F95" s="119"/>
      <c r="G95" s="59"/>
      <c r="H95" s="27" t="str">
        <f>IF(A95=0,H94,INDEX(調査対象選定!A:A,MATCH(A95,調査対象選定!B:B,0)))</f>
        <v>○</v>
      </c>
      <c r="I95" s="27"/>
      <c r="J95" s="27"/>
      <c r="K95" s="27"/>
      <c r="L95" s="27"/>
      <c r="M95" s="27"/>
      <c r="N95" s="27"/>
      <c r="O95" s="27"/>
      <c r="P95" s="27"/>
    </row>
    <row r="96" spans="1:16" ht="25.2">
      <c r="A96" s="54"/>
      <c r="B96" s="55" t="s">
        <v>151</v>
      </c>
      <c r="C96" s="18"/>
      <c r="D96" s="118"/>
      <c r="E96" s="117"/>
      <c r="F96" s="126"/>
      <c r="G96" s="59"/>
      <c r="H96" s="27" t="str">
        <f>IF(A96=0,H95,INDEX(調査対象選定!A:A,MATCH(A96,調査対象選定!B:B,0)))</f>
        <v>○</v>
      </c>
      <c r="I96" s="27"/>
      <c r="J96" s="27"/>
      <c r="K96" s="27"/>
      <c r="L96" s="27"/>
      <c r="M96" s="27"/>
      <c r="N96" s="27"/>
      <c r="O96" s="27"/>
      <c r="P96" s="27"/>
    </row>
    <row r="97" spans="1:16" ht="37.799999999999997">
      <c r="A97" s="54"/>
      <c r="B97" s="55" t="s">
        <v>152</v>
      </c>
      <c r="C97" s="18"/>
      <c r="D97" s="118"/>
      <c r="E97" s="117"/>
      <c r="F97" s="120"/>
      <c r="G97" s="59"/>
      <c r="H97" s="27" t="str">
        <f>IF(A97=0,H96,INDEX(調査対象選定!A:A,MATCH(A97,調査対象選定!B:B,0)))</f>
        <v>○</v>
      </c>
      <c r="I97" s="27"/>
      <c r="J97" s="27"/>
      <c r="K97" s="27"/>
      <c r="L97" s="27"/>
      <c r="M97" s="27"/>
      <c r="N97" s="27"/>
      <c r="O97" s="27"/>
      <c r="P97" s="27"/>
    </row>
    <row r="98" spans="1:16" ht="25.2">
      <c r="A98" s="60"/>
      <c r="B98" s="61" t="s">
        <v>153</v>
      </c>
      <c r="C98" s="17" t="s">
        <v>23</v>
      </c>
      <c r="D98" s="111" t="s">
        <v>3</v>
      </c>
      <c r="E98" s="121"/>
      <c r="F98" s="64"/>
      <c r="G98" s="65"/>
      <c r="H98" s="27" t="str">
        <f>IF(A98=0,H97,INDEX(調査対象選定!A:A,MATCH(A98,調査対象選定!B:B,0)))</f>
        <v>○</v>
      </c>
      <c r="I98" s="27"/>
      <c r="J98" s="27"/>
      <c r="K98" s="27"/>
      <c r="L98" s="27"/>
      <c r="M98" s="27"/>
      <c r="N98" s="27"/>
      <c r="O98" s="27"/>
      <c r="P98" s="27"/>
    </row>
    <row r="99" spans="1:16" ht="20.100000000000001" customHeight="1">
      <c r="A99" s="127" t="s">
        <v>85</v>
      </c>
      <c r="F99" s="130"/>
      <c r="G99" s="131"/>
      <c r="H99" s="27"/>
    </row>
    <row r="100" spans="1:16" ht="20.100000000000001" customHeight="1">
      <c r="F100" s="132"/>
      <c r="G100" s="127"/>
      <c r="H100" s="27"/>
    </row>
    <row r="101" spans="1:16" ht="20.100000000000001" customHeight="1">
      <c r="F101" s="132"/>
      <c r="G101" s="127"/>
      <c r="H101" s="27"/>
    </row>
  </sheetData>
  <sheetProtection algorithmName="SHA-512" hashValue="w06bqpHkWHZCSN6XWcot+BH6KtONEivRRIZhoqlQxsUetwSY51UeAE+HtWJuDFxapEOusVKnlSGJrVKOjTAP3A==" saltValue="kvTHXSUhPy4RacIU6z4C3Q==" spinCount="100000" sheet="1" formatCells="0" formatColumns="0" formatRows="0"/>
  <mergeCells count="30">
    <mergeCell ref="A11:A13"/>
    <mergeCell ref="A17:A23"/>
    <mergeCell ref="A28:A31"/>
    <mergeCell ref="A50:A57"/>
    <mergeCell ref="D54:D57"/>
    <mergeCell ref="A48:A49"/>
    <mergeCell ref="A24:A27"/>
    <mergeCell ref="D32:D35"/>
    <mergeCell ref="D39:D40"/>
    <mergeCell ref="E39:E40"/>
    <mergeCell ref="C95:C97"/>
    <mergeCell ref="D95:D97"/>
    <mergeCell ref="A74:A80"/>
    <mergeCell ref="D84:D85"/>
    <mergeCell ref="F84:F85"/>
    <mergeCell ref="F95:F97"/>
    <mergeCell ref="C84:C85"/>
    <mergeCell ref="A5:A8"/>
    <mergeCell ref="A9:A10"/>
    <mergeCell ref="A32:A38"/>
    <mergeCell ref="A87:A91"/>
    <mergeCell ref="A92:A98"/>
    <mergeCell ref="A39:A46"/>
    <mergeCell ref="A66:A68"/>
    <mergeCell ref="A69:A73"/>
    <mergeCell ref="A81:A86"/>
    <mergeCell ref="A58:A59"/>
    <mergeCell ref="A60:A62"/>
    <mergeCell ref="A63:A65"/>
    <mergeCell ref="E9:E10"/>
  </mergeCells>
  <phoneticPr fontId="2"/>
  <conditionalFormatting sqref="A3:E20 A21:A22 A23:E144">
    <cfRule type="expression" dxfId="8" priority="1">
      <formula>AND($H3&lt;&gt;$L$1,$C3=$I$1)</formula>
    </cfRule>
  </conditionalFormatting>
  <conditionalFormatting sqref="C5:C13">
    <cfRule type="expression" dxfId="7" priority="46">
      <formula>$C5=$K$1</formula>
    </cfRule>
    <cfRule type="expression" dxfId="6" priority="47">
      <formula>$C5=$J$1</formula>
    </cfRule>
    <cfRule type="expression" dxfId="5" priority="48">
      <formula>AND($H5&lt;&gt;$L$1,$C5=$I$1)</formula>
    </cfRule>
  </conditionalFormatting>
  <conditionalFormatting sqref="D5:D10">
    <cfRule type="expression" dxfId="4" priority="72">
      <formula>$C5=$H$1</formula>
    </cfRule>
    <cfRule type="expression" dxfId="3" priority="78">
      <formula>$C5=$F$1</formula>
    </cfRule>
  </conditionalFormatting>
  <conditionalFormatting sqref="D5:E8 A5:B8">
    <cfRule type="expression" dxfId="2" priority="86">
      <formula>AND(#REF!&lt;&gt;$I$1,$C5=#REF!)</formula>
    </cfRule>
  </conditionalFormatting>
  <conditionalFormatting sqref="D9:E10 A9:B10">
    <cfRule type="expression" dxfId="1" priority="88">
      <formula>AND(#REF!&lt;&gt;$I$1,$C9=#REF!)</formula>
    </cfRule>
  </conditionalFormatting>
  <conditionalFormatting sqref="F3:G84 G85 F86:G95 G96:G97 F98:G102">
    <cfRule type="expression" dxfId="0" priority="49">
      <formula>OR($F3=$M$1,$F3=$N$1)</formula>
    </cfRule>
  </conditionalFormatting>
  <dataValidations count="4">
    <dataValidation type="list" allowBlank="1" showInputMessage="1" sqref="F3:F84 F86:F95 F98" xr:uid="{00000000-0002-0000-0000-000000000000}">
      <formula1>$L$1:$P$1</formula1>
    </dataValidation>
    <dataValidation type="list" allowBlank="1" showInputMessage="1" sqref="F1" xr:uid="{00000000-0002-0000-0000-000001000000}">
      <formula1>$I$3</formula1>
    </dataValidation>
    <dataValidation allowBlank="1" showInputMessage="1" sqref="G1" xr:uid="{00000000-0002-0000-0000-000004000000}"/>
    <dataValidation type="list" allowBlank="1" showInputMessage="1" showErrorMessage="1" sqref="C3:C98" xr:uid="{5FDDF02C-139D-4D7B-8C87-B744D287C79F}">
      <formula1>$I$1:$J$1</formula1>
    </dataValidation>
  </dataValidations>
  <printOptions horizontalCentered="1"/>
  <pageMargins left="0.39370078740157483" right="0.39370078740157483" top="0.39370078740157483" bottom="0.39370078740157483" header="0.19685039370078741" footer="0.19685039370078741"/>
  <pageSetup paperSize="9" scale="75" fitToHeight="0" orientation="portrait" horizontalDpi="300" verticalDpi="300"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workbookViewId="0">
      <pane ySplit="1" topLeftCell="A2" activePane="bottomLeft" state="frozen"/>
      <selection pane="bottomLeft" activeCell="A2" sqref="A2"/>
    </sheetView>
  </sheetViews>
  <sheetFormatPr defaultRowHeight="13.2"/>
  <cols>
    <col min="2" max="2" width="116.44140625" bestFit="1" customWidth="1"/>
  </cols>
  <sheetData>
    <row r="1" spans="1:6">
      <c r="A1" t="s">
        <v>74</v>
      </c>
      <c r="B1" t="s">
        <v>75</v>
      </c>
      <c r="C1" t="s">
        <v>76</v>
      </c>
      <c r="D1" t="s">
        <v>77</v>
      </c>
      <c r="E1" t="s">
        <v>86</v>
      </c>
      <c r="F1" s="1" t="s">
        <v>78</v>
      </c>
    </row>
    <row r="2" spans="1:6">
      <c r="A2" s="2" t="s">
        <v>86</v>
      </c>
      <c r="B2" t="s">
        <v>37</v>
      </c>
      <c r="C2">
        <f>MATCH(B2,'601定期巡回・随時対応型訪問介護看護費'!A:A,0)</f>
        <v>3</v>
      </c>
      <c r="D2" s="3">
        <f t="shared" ref="D2" si="0">C3-1</f>
        <v>3</v>
      </c>
      <c r="F2" s="1" t="s">
        <v>79</v>
      </c>
    </row>
    <row r="3" spans="1:6">
      <c r="A3" s="2" t="s">
        <v>86</v>
      </c>
      <c r="B3" t="s">
        <v>70</v>
      </c>
      <c r="C3">
        <f>MATCH(B3,'601定期巡回・随時対応型訪問介護看護費'!A:A,0)</f>
        <v>4</v>
      </c>
      <c r="D3" s="3">
        <f t="shared" ref="D3:D30" si="1">C4-1</f>
        <v>4</v>
      </c>
      <c r="F3" s="1" t="s">
        <v>80</v>
      </c>
    </row>
    <row r="4" spans="1:6">
      <c r="A4" s="2" t="s">
        <v>86</v>
      </c>
      <c r="B4" t="s">
        <v>45</v>
      </c>
      <c r="C4">
        <f>MATCH(B4,'601定期巡回・随時対応型訪問介護看護費'!A:A,0)</f>
        <v>5</v>
      </c>
      <c r="D4" s="3">
        <f t="shared" si="1"/>
        <v>8</v>
      </c>
      <c r="F4" s="1" t="s">
        <v>81</v>
      </c>
    </row>
    <row r="5" spans="1:6">
      <c r="A5" s="2" t="s">
        <v>86</v>
      </c>
      <c r="B5" t="s">
        <v>46</v>
      </c>
      <c r="C5">
        <f>MATCH(B5,'601定期巡回・随時対応型訪問介護看護費'!A:A,0)</f>
        <v>9</v>
      </c>
      <c r="D5" s="3">
        <f t="shared" si="1"/>
        <v>10</v>
      </c>
      <c r="F5" s="1" t="s">
        <v>82</v>
      </c>
    </row>
    <row r="6" spans="1:6">
      <c r="A6" s="2" t="s">
        <v>86</v>
      </c>
      <c r="B6" t="s">
        <v>34</v>
      </c>
      <c r="C6">
        <f>MATCH(B6,'601定期巡回・随時対応型訪問介護看護費'!A:A,0)</f>
        <v>11</v>
      </c>
      <c r="D6" s="3">
        <f t="shared" si="1"/>
        <v>13</v>
      </c>
      <c r="F6" s="1" t="s">
        <v>83</v>
      </c>
    </row>
    <row r="7" spans="1:6">
      <c r="A7" s="2" t="s">
        <v>86</v>
      </c>
      <c r="B7" t="s">
        <v>21</v>
      </c>
      <c r="C7">
        <f>MATCH(B7,'601定期巡回・随時対応型訪問介護看護費'!A:A,0)</f>
        <v>14</v>
      </c>
      <c r="D7" s="3">
        <f t="shared" si="1"/>
        <v>14</v>
      </c>
      <c r="F7" s="1" t="s">
        <v>84</v>
      </c>
    </row>
    <row r="8" spans="1:6">
      <c r="A8" s="2" t="s">
        <v>86</v>
      </c>
      <c r="B8" t="s">
        <v>22</v>
      </c>
      <c r="C8">
        <f>MATCH(B8,'601定期巡回・随時対応型訪問介護看護費'!A:A,0)</f>
        <v>15</v>
      </c>
      <c r="D8" s="3">
        <f t="shared" si="1"/>
        <v>15</v>
      </c>
    </row>
    <row r="9" spans="1:6">
      <c r="A9" s="2" t="s">
        <v>86</v>
      </c>
      <c r="B9" t="s">
        <v>9</v>
      </c>
      <c r="C9">
        <f>MATCH(B9,'601定期巡回・随時対応型訪問介護看護費'!A:A,0)</f>
        <v>16</v>
      </c>
      <c r="D9" s="3">
        <f t="shared" si="1"/>
        <v>16</v>
      </c>
    </row>
    <row r="10" spans="1:6">
      <c r="A10" s="2" t="s">
        <v>86</v>
      </c>
      <c r="B10" t="s">
        <v>166</v>
      </c>
      <c r="C10">
        <f>MATCH(B10,'601定期巡回・随時対応型訪問介護看護費'!A:A,0)</f>
        <v>17</v>
      </c>
      <c r="D10" s="3">
        <f t="shared" si="1"/>
        <v>23</v>
      </c>
    </row>
    <row r="11" spans="1:6">
      <c r="A11" s="2" t="s">
        <v>86</v>
      </c>
      <c r="B11" t="s">
        <v>50</v>
      </c>
      <c r="C11">
        <f>MATCH(B11,'601定期巡回・随時対応型訪問介護看護費'!A:A,0)</f>
        <v>24</v>
      </c>
      <c r="D11" s="3">
        <f t="shared" si="1"/>
        <v>27</v>
      </c>
    </row>
    <row r="12" spans="1:6">
      <c r="A12" s="2" t="s">
        <v>86</v>
      </c>
      <c r="B12" t="s">
        <v>71</v>
      </c>
      <c r="C12">
        <f>MATCH(B12,'601定期巡回・随時対応型訪問介護看護費'!A:A,0)</f>
        <v>28</v>
      </c>
      <c r="D12" s="3">
        <f t="shared" si="1"/>
        <v>31</v>
      </c>
    </row>
    <row r="13" spans="1:6">
      <c r="A13" s="2" t="s">
        <v>86</v>
      </c>
      <c r="B13" t="s">
        <v>72</v>
      </c>
      <c r="C13">
        <f>MATCH(B13,'601定期巡回・随時対応型訪問介護看護費'!A:A,0)</f>
        <v>32</v>
      </c>
      <c r="D13" s="3">
        <f t="shared" si="1"/>
        <v>38</v>
      </c>
    </row>
    <row r="14" spans="1:6">
      <c r="A14" s="2" t="s">
        <v>86</v>
      </c>
      <c r="B14" t="s">
        <v>18</v>
      </c>
      <c r="C14">
        <f>MATCH(B14,'601定期巡回・随時対応型訪問介護看護費'!A:A,0)</f>
        <v>39</v>
      </c>
      <c r="D14" s="3">
        <f t="shared" si="1"/>
        <v>46</v>
      </c>
    </row>
    <row r="15" spans="1:6">
      <c r="A15" s="2" t="s">
        <v>86</v>
      </c>
      <c r="B15" t="s">
        <v>2</v>
      </c>
      <c r="C15">
        <f>MATCH(B15,'601定期巡回・随時対応型訪問介護看護費'!A:A,0)</f>
        <v>47</v>
      </c>
      <c r="D15" s="3">
        <f t="shared" si="1"/>
        <v>47</v>
      </c>
    </row>
    <row r="16" spans="1:6">
      <c r="A16" s="2" t="s">
        <v>86</v>
      </c>
      <c r="B16" t="s">
        <v>73</v>
      </c>
      <c r="C16">
        <f>MATCH(B16,'601定期巡回・随時対応型訪問介護看護費'!A:A,0)</f>
        <v>48</v>
      </c>
      <c r="D16" s="3">
        <f t="shared" si="1"/>
        <v>49</v>
      </c>
    </row>
    <row r="17" spans="1:4">
      <c r="A17" s="2" t="s">
        <v>86</v>
      </c>
      <c r="B17" t="s">
        <v>87</v>
      </c>
      <c r="C17">
        <f>MATCH(B17,'601定期巡回・随時対応型訪問介護看護費'!A:A,0)</f>
        <v>50</v>
      </c>
      <c r="D17" s="3">
        <f t="shared" si="1"/>
        <v>57</v>
      </c>
    </row>
    <row r="18" spans="1:4">
      <c r="A18" s="2" t="s">
        <v>86</v>
      </c>
      <c r="B18" t="s">
        <v>53</v>
      </c>
      <c r="C18">
        <f>MATCH(B18,'601定期巡回・随時対応型訪問介護看護費'!A:A,0)</f>
        <v>58</v>
      </c>
      <c r="D18" s="3">
        <f t="shared" si="1"/>
        <v>59</v>
      </c>
    </row>
    <row r="19" spans="1:4">
      <c r="A19" s="2" t="s">
        <v>86</v>
      </c>
      <c r="B19" t="s">
        <v>26</v>
      </c>
      <c r="C19">
        <f>MATCH(B19,'601定期巡回・随時対応型訪問介護看護費'!A:A,0)</f>
        <v>60</v>
      </c>
      <c r="D19" s="3">
        <f t="shared" si="1"/>
        <v>62</v>
      </c>
    </row>
    <row r="20" spans="1:4">
      <c r="A20" s="2" t="s">
        <v>86</v>
      </c>
      <c r="B20" t="s">
        <v>25</v>
      </c>
      <c r="C20">
        <f>MATCH(B20,'601定期巡回・随時対応型訪問介護看護費'!A:A,0)</f>
        <v>63</v>
      </c>
      <c r="D20" s="3">
        <f t="shared" si="1"/>
        <v>65</v>
      </c>
    </row>
    <row r="21" spans="1:4">
      <c r="A21" s="2" t="s">
        <v>86</v>
      </c>
      <c r="B21" t="s">
        <v>36</v>
      </c>
      <c r="C21">
        <f>MATCH(B21,'601定期巡回・随時対応型訪問介護看護費'!A:A,0)</f>
        <v>66</v>
      </c>
      <c r="D21" s="3">
        <f t="shared" si="1"/>
        <v>68</v>
      </c>
    </row>
    <row r="22" spans="1:4">
      <c r="A22" s="2" t="s">
        <v>86</v>
      </c>
      <c r="B22" t="s">
        <v>30</v>
      </c>
      <c r="C22">
        <f>MATCH(B22,'601定期巡回・随時対応型訪問介護看護費'!A:A,0)</f>
        <v>69</v>
      </c>
      <c r="D22" s="3">
        <f t="shared" si="1"/>
        <v>73</v>
      </c>
    </row>
    <row r="23" spans="1:4">
      <c r="A23" s="2" t="s">
        <v>86</v>
      </c>
      <c r="B23" t="s">
        <v>55</v>
      </c>
      <c r="C23">
        <f>MATCH(B23,'601定期巡回・随時対応型訪問介護看護費'!A:A,0)</f>
        <v>74</v>
      </c>
      <c r="D23" s="3">
        <f t="shared" si="1"/>
        <v>80</v>
      </c>
    </row>
    <row r="24" spans="1:4">
      <c r="A24" s="2" t="s">
        <v>86</v>
      </c>
      <c r="B24" t="s">
        <v>28</v>
      </c>
      <c r="C24">
        <f>MATCH(B24,'601定期巡回・随時対応型訪問介護看護費'!A:A,0)</f>
        <v>81</v>
      </c>
      <c r="D24" s="3">
        <f t="shared" si="1"/>
        <v>86</v>
      </c>
    </row>
    <row r="25" spans="1:4">
      <c r="A25" s="2" t="s">
        <v>86</v>
      </c>
      <c r="B25" t="s">
        <v>5</v>
      </c>
      <c r="C25">
        <f>MATCH(B25,'601定期巡回・随時対応型訪問介護看護費'!A:A,0)</f>
        <v>87</v>
      </c>
      <c r="D25" s="3">
        <f t="shared" si="1"/>
        <v>91</v>
      </c>
    </row>
    <row r="26" spans="1:4">
      <c r="A26" s="2" t="s">
        <v>86</v>
      </c>
      <c r="B26" t="s">
        <v>6</v>
      </c>
      <c r="C26">
        <f>MATCH(B26,'601定期巡回・随時対応型訪問介護看護費'!A:A,0)</f>
        <v>92</v>
      </c>
      <c r="D26" s="3" t="e">
        <f t="shared" si="1"/>
        <v>#N/A</v>
      </c>
    </row>
    <row r="27" spans="1:4">
      <c r="A27" s="2" t="s">
        <v>86</v>
      </c>
      <c r="B27" t="s">
        <v>57</v>
      </c>
      <c r="C27" t="e">
        <f>MATCH(B27,'601定期巡回・随時対応型訪問介護看護費'!A:A,0)</f>
        <v>#N/A</v>
      </c>
      <c r="D27" s="3" t="e">
        <f t="shared" si="1"/>
        <v>#N/A</v>
      </c>
    </row>
    <row r="28" spans="1:4">
      <c r="A28" s="2" t="s">
        <v>86</v>
      </c>
      <c r="B28" t="s">
        <v>58</v>
      </c>
      <c r="C28" t="e">
        <f>MATCH(B28,'601定期巡回・随時対応型訪問介護看護費'!A:A,0)</f>
        <v>#N/A</v>
      </c>
      <c r="D28" s="3" t="e">
        <f t="shared" si="1"/>
        <v>#N/A</v>
      </c>
    </row>
    <row r="29" spans="1:4">
      <c r="A29" s="2" t="s">
        <v>86</v>
      </c>
      <c r="B29" t="s">
        <v>59</v>
      </c>
      <c r="C29" t="e">
        <f>MATCH(B29,'601定期巡回・随時対応型訪問介護看護費'!A:A,0)</f>
        <v>#N/A</v>
      </c>
      <c r="D29" s="3" t="e">
        <f t="shared" si="1"/>
        <v>#N/A</v>
      </c>
    </row>
    <row r="30" spans="1:4">
      <c r="A30" s="2" t="s">
        <v>86</v>
      </c>
      <c r="B30" t="s">
        <v>60</v>
      </c>
      <c r="C30" t="e">
        <f>MATCH(B30,'601定期巡回・随時対応型訪問介護看護費'!A:A,0)</f>
        <v>#N/A</v>
      </c>
      <c r="D30" s="3">
        <f t="shared" si="1"/>
        <v>98</v>
      </c>
    </row>
    <row r="31" spans="1:4">
      <c r="B31" t="s">
        <v>85</v>
      </c>
      <c r="C31">
        <f>MATCH(B31,'601定期巡回・随時対応型訪問介護看護費'!A:A,0)</f>
        <v>99</v>
      </c>
      <c r="D31" s="3"/>
    </row>
  </sheetData>
  <sortState xmlns:xlrd2="http://schemas.microsoft.com/office/spreadsheetml/2017/richdata2" sortMethod="stroke" ref="B2:C45">
    <sortCondition ref="C2:C45"/>
  </sortState>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601定期巡回・随時対応型訪問介護看護費</vt:lpstr>
      <vt:lpstr>調査対象選定</vt:lpstr>
      <vt:lpstr>'601定期巡回・随時対応型訪問介護看護費'!Print_Area</vt:lpstr>
      <vt:lpstr>'601定期巡回・随時対応型訪問介護看護費'!Print_Titles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片岡　朱実</cp:lastModifiedBy>
  <cp:revision>0</cp:revision>
  <cp:lastPrinted>2026-01-18T23:51:18Z</cp:lastPrinted>
  <dcterms:created xsi:type="dcterms:W3CDTF">1601-01-01T00:00:00Z</dcterms:created>
  <dcterms:modified xsi:type="dcterms:W3CDTF">2026-03-12T07:12:28Z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