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地域密着型サービス\"/>
    </mc:Choice>
  </mc:AlternateContent>
  <xr:revisionPtr revIDLastSave="0" documentId="13_ncr:1_{4D67AEBD-B47F-4492-A80D-996B1036679F}" xr6:coauthVersionLast="47" xr6:coauthVersionMax="47" xr10:uidLastSave="{00000000-0000-0000-0000-000000000000}"/>
  <bookViews>
    <workbookView xWindow="-108" yWindow="-108" windowWidth="23256" windowHeight="13896" xr2:uid="{00000000-000D-0000-FFFF-FFFF00000000}"/>
  </bookViews>
  <sheets>
    <sheet name="604小規模多機能型居宅介護費" sheetId="7" r:id="rId1"/>
    <sheet name="調査対象選定" sheetId="8" state="hidden" r:id="rId2"/>
  </sheets>
  <definedNames>
    <definedName name="_xlnm._FilterDatabase" localSheetId="0" hidden="1">'604小規模多機能型居宅介護費'!$A$2:$H$105</definedName>
    <definedName name="_xlnm.Print_Area" localSheetId="0">'604小規模多機能型居宅介護費'!$A$1:$N$105</definedName>
    <definedName name="_xlnm.Print_Titles" localSheetId="0">'604小規模多機能型居宅介護費'!$2:$2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8" l="1"/>
  <c r="H99" i="7" l="1"/>
  <c r="H100" i="7" s="1"/>
  <c r="H101" i="7" s="1"/>
  <c r="H102" i="7" s="1"/>
  <c r="H103" i="7" s="1"/>
  <c r="H104" i="7" s="1"/>
  <c r="H105" i="7" s="1"/>
  <c r="H94" i="7"/>
  <c r="H95" i="7" s="1"/>
  <c r="H96" i="7" s="1"/>
  <c r="H97" i="7" s="1"/>
  <c r="H98" i="7" s="1"/>
  <c r="H88" i="7"/>
  <c r="H89" i="7" s="1"/>
  <c r="H90" i="7" s="1"/>
  <c r="H91" i="7" s="1"/>
  <c r="H92" i="7" s="1"/>
  <c r="H93" i="7" s="1"/>
  <c r="H85" i="7"/>
  <c r="H86" i="7" s="1"/>
  <c r="H87" i="7" s="1"/>
  <c r="H80" i="7"/>
  <c r="H81" i="7" s="1"/>
  <c r="H82" i="7" s="1"/>
  <c r="H83" i="7" s="1"/>
  <c r="H84" i="7" s="1"/>
  <c r="H78" i="7"/>
  <c r="H79" i="7" s="1"/>
  <c r="H76" i="7"/>
  <c r="H77" i="7" s="1"/>
  <c r="H71" i="7"/>
  <c r="H72" i="7" s="1"/>
  <c r="H73" i="7" s="1"/>
  <c r="H74" i="7" s="1"/>
  <c r="H75" i="7" s="1"/>
  <c r="H69" i="7"/>
  <c r="H70" i="7" s="1"/>
  <c r="H61" i="7"/>
  <c r="H62" i="7" s="1"/>
  <c r="H63" i="7" s="1"/>
  <c r="H64" i="7" s="1"/>
  <c r="H65" i="7" s="1"/>
  <c r="H66" i="7" s="1"/>
  <c r="H67" i="7" s="1"/>
  <c r="H68" i="7" s="1"/>
  <c r="H59" i="7"/>
  <c r="H60" i="7" s="1"/>
  <c r="H50" i="7"/>
  <c r="H51" i="7" s="1"/>
  <c r="H52" i="7" s="1"/>
  <c r="H53" i="7" s="1"/>
  <c r="H54" i="7" s="1"/>
  <c r="H55" i="7" s="1"/>
  <c r="H56" i="7" s="1"/>
  <c r="H57" i="7" s="1"/>
  <c r="H58" i="7" s="1"/>
  <c r="H47" i="7"/>
  <c r="H48" i="7" s="1"/>
  <c r="H49" i="7" s="1"/>
  <c r="H44" i="7"/>
  <c r="H45" i="7" s="1"/>
  <c r="H46" i="7" s="1"/>
  <c r="H41" i="7"/>
  <c r="H42" i="7" s="1"/>
  <c r="H43" i="7" s="1"/>
  <c r="H39" i="7"/>
  <c r="H40" i="7" s="1"/>
  <c r="H38" i="7"/>
  <c r="H37" i="7"/>
  <c r="H34" i="7"/>
  <c r="H35" i="7" s="1"/>
  <c r="H36" i="7" s="1"/>
  <c r="H29" i="7"/>
  <c r="H30" i="7" s="1"/>
  <c r="H31" i="7" s="1"/>
  <c r="H32" i="7" s="1"/>
  <c r="H33" i="7" s="1"/>
  <c r="H28" i="7"/>
  <c r="H25" i="7"/>
  <c r="H26" i="7" s="1"/>
  <c r="H27" i="7" s="1"/>
  <c r="H22" i="7"/>
  <c r="H23" i="7" s="1"/>
  <c r="H24" i="7" s="1"/>
  <c r="H21" i="7"/>
  <c r="H20" i="7"/>
  <c r="H19" i="7"/>
  <c r="H18" i="7"/>
  <c r="H16" i="7"/>
  <c r="H17" i="7" s="1"/>
  <c r="H12" i="7"/>
  <c r="H13" i="7" s="1"/>
  <c r="H14" i="7" s="1"/>
  <c r="H15" i="7" s="1"/>
  <c r="H8" i="7"/>
  <c r="H9" i="7" s="1"/>
  <c r="H10" i="7" s="1"/>
  <c r="H11" i="7" s="1"/>
  <c r="H4" i="7"/>
  <c r="H5" i="7" s="1"/>
  <c r="H6" i="7" s="1"/>
  <c r="H7" i="7" s="1"/>
  <c r="H3" i="7"/>
  <c r="C2" i="8" l="1"/>
  <c r="C3" i="8"/>
  <c r="D2" i="8" s="1"/>
  <c r="C4" i="8"/>
  <c r="D3" i="8" s="1"/>
  <c r="C5" i="8"/>
  <c r="D4" i="8" s="1"/>
  <c r="C6" i="8"/>
  <c r="D5" i="8" s="1"/>
  <c r="C7" i="8"/>
  <c r="D6" i="8" s="1"/>
  <c r="C8" i="8"/>
  <c r="D7" i="8" s="1"/>
  <c r="C9" i="8"/>
  <c r="D8" i="8" s="1"/>
  <c r="C10" i="8"/>
  <c r="D9" i="8" s="1"/>
  <c r="C11" i="8"/>
  <c r="D10" i="8" s="1"/>
  <c r="C12" i="8"/>
  <c r="D11" i="8" s="1"/>
  <c r="C13" i="8"/>
  <c r="D12" i="8" s="1"/>
  <c r="C14" i="8"/>
  <c r="D13" i="8" s="1"/>
  <c r="C15" i="8"/>
  <c r="D14" i="8" s="1"/>
  <c r="C16" i="8"/>
  <c r="D15" i="8" s="1"/>
  <c r="C17" i="8"/>
  <c r="D16" i="8" s="1"/>
  <c r="C18" i="8"/>
  <c r="D17" i="8" s="1"/>
  <c r="C19" i="8"/>
  <c r="D18" i="8" s="1"/>
  <c r="C20" i="8"/>
  <c r="D19" i="8" s="1"/>
  <c r="C21" i="8"/>
  <c r="D20" i="8" s="1"/>
  <c r="C22" i="8"/>
  <c r="D21" i="8" s="1"/>
  <c r="C23" i="8"/>
  <c r="D22" i="8" s="1"/>
  <c r="C24" i="8"/>
  <c r="D23" i="8" s="1"/>
  <c r="C25" i="8"/>
  <c r="D24" i="8" s="1"/>
  <c r="C26" i="8"/>
  <c r="D25" i="8" s="1"/>
  <c r="C27" i="8"/>
  <c r="D26" i="8" s="1"/>
  <c r="C28" i="8"/>
  <c r="D27" i="8" s="1"/>
  <c r="C29" i="8"/>
  <c r="D28" i="8" s="1"/>
  <c r="C30" i="8"/>
  <c r="D29" i="8" s="1"/>
  <c r="C31" i="8"/>
  <c r="D30" i="8" s="1"/>
  <c r="C32" i="8"/>
  <c r="D31" i="8" s="1"/>
  <c r="C33" i="8"/>
  <c r="D32" i="8" s="1"/>
  <c r="C34" i="8"/>
  <c r="D33" i="8" s="1"/>
  <c r="C35" i="8"/>
  <c r="D34" i="8" s="1"/>
  <c r="C36" i="8"/>
  <c r="D35" i="8" s="1"/>
  <c r="C37" i="8"/>
  <c r="D36" i="8" s="1"/>
  <c r="C38" i="8"/>
  <c r="D37" i="8" s="1"/>
  <c r="D38" i="8"/>
  <c r="I2" i="7"/>
  <c r="I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<sst xmlns="http://schemas.openxmlformats.org/spreadsheetml/2006/main" count="438" uniqueCount="175">
  <si>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</si>
  <si>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</si>
  <si>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</si>
  <si>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</si>
  <si>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</si>
  <si>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</si>
  <si>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</si>
  <si>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</si>
  <si>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配置</t>
    <rPh sb="0" eb="2">
      <t>ハイチ</t>
    </rPh>
    <phoneticPr fontId="2"/>
  </si>
  <si>
    <t>□</t>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</si>
  <si>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</si>
  <si>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</si>
  <si>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604 小規模多機能型居宅介護費</t>
    <phoneticPr fontId="2"/>
  </si>
  <si>
    <t>あり</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</si>
  <si>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</si>
  <si>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</si>
  <si>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</si>
  <si>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</si>
  <si>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</si>
  <si>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</si>
  <si>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若年性認知症利用者受入加算</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</si>
  <si>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</si>
  <si>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</si>
  <si>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</si>
  <si>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</si>
  <si>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</si>
  <si>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</si>
  <si>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認知症行動・心理症状緊急対応加算</t>
    <phoneticPr fontId="2"/>
  </si>
  <si>
    <t>科学的介護推進体制加算</t>
  </si>
  <si>
    <t>いずれか該当</t>
    <rPh sb="4" eb="6">
      <t>ガイトウ</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</si>
  <si>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</si>
  <si>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</si>
  <si>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サービス提供が過小である場合の減算</t>
    <rPh sb="4" eb="6">
      <t>テイキョウ</t>
    </rPh>
    <rPh sb="7" eb="9">
      <t>カショウ</t>
    </rPh>
    <rPh sb="12" eb="14">
      <t>バアイ</t>
    </rPh>
    <rPh sb="15" eb="17">
      <t>ゲンサン</t>
    </rPh>
    <phoneticPr fontId="2"/>
  </si>
  <si>
    <t>該当</t>
    <phoneticPr fontId="2"/>
  </si>
  <si>
    <t>サービス提供体制強化加算（Ⅰ）</t>
    <rPh sb="4" eb="6">
      <t>テイキョウ</t>
    </rPh>
    <rPh sb="6" eb="8">
      <t>タイセイ</t>
    </rPh>
    <rPh sb="8" eb="10">
      <t>キョウカ</t>
    </rPh>
    <rPh sb="10" eb="12">
      <t>カサン</t>
    </rPh>
    <phoneticPr fontId="2"/>
  </si>
  <si>
    <t>口腔・栄養スクリーニング加算</t>
    <rPh sb="0" eb="2">
      <t>コウクウ</t>
    </rPh>
    <rPh sb="3" eb="5">
      <t>エイヨウ</t>
    </rPh>
    <rPh sb="12" eb="14">
      <t>カサン</t>
    </rPh>
    <phoneticPr fontId="2"/>
  </si>
  <si>
    <t>介護職員等処遇改善加算（Ⅰ）</t>
    <rPh sb="0" eb="2">
      <t>カイゴ</t>
    </rPh>
    <rPh sb="2" eb="4">
      <t>ショクイン</t>
    </rPh>
    <rPh sb="4" eb="5">
      <t>トウ</t>
    </rPh>
    <rPh sb="5" eb="7">
      <t>ショグウ</t>
    </rPh>
    <rPh sb="7" eb="9">
      <t>カイゼン</t>
    </rPh>
    <rPh sb="9" eb="11">
      <t>カサン</t>
    </rPh>
    <phoneticPr fontId="20"/>
  </si>
  <si>
    <t>介護職員等処遇改善加算（Ⅱ）</t>
    <rPh sb="0" eb="2">
      <t>カイゴ</t>
    </rPh>
    <rPh sb="2" eb="4">
      <t>ショクイン</t>
    </rPh>
    <rPh sb="4" eb="5">
      <t>トウ</t>
    </rPh>
    <rPh sb="5" eb="7">
      <t>ショグウ</t>
    </rPh>
    <rPh sb="7" eb="9">
      <t>カイゼン</t>
    </rPh>
    <rPh sb="9" eb="11">
      <t>カサン</t>
    </rPh>
    <phoneticPr fontId="20"/>
  </si>
  <si>
    <t>介護職員等処遇改善加算（Ⅲ）</t>
    <rPh sb="0" eb="2">
      <t>カイゴ</t>
    </rPh>
    <rPh sb="2" eb="4">
      <t>ショクイン</t>
    </rPh>
    <rPh sb="4" eb="5">
      <t>トウ</t>
    </rPh>
    <rPh sb="5" eb="7">
      <t>ショグウ</t>
    </rPh>
    <rPh sb="7" eb="9">
      <t>カイゼン</t>
    </rPh>
    <rPh sb="9" eb="11">
      <t>カサン</t>
    </rPh>
    <phoneticPr fontId="20"/>
  </si>
  <si>
    <t>介護職員等処遇改善加算（Ⅳ）</t>
    <rPh sb="0" eb="2">
      <t>カイゴ</t>
    </rPh>
    <rPh sb="2" eb="4">
      <t>ショクイン</t>
    </rPh>
    <rPh sb="4" eb="5">
      <t>トウ</t>
    </rPh>
    <rPh sb="5" eb="7">
      <t>ショグウ</t>
    </rPh>
    <rPh sb="7" eb="9">
      <t>カイゼン</t>
    </rPh>
    <rPh sb="9" eb="11">
      <t>カサン</t>
    </rPh>
    <phoneticPr fontId="20"/>
  </si>
  <si>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</si>
  <si>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rPh sb="0" eb="2">
      <t>ギョウム</t>
    </rPh>
    <rPh sb="2" eb="4">
      <t>ケイゾク</t>
    </rPh>
    <rPh sb="4" eb="6">
      <t>ケイカク</t>
    </rPh>
    <rPh sb="6" eb="9">
      <t>ミサクテイ</t>
    </rPh>
    <rPh sb="9" eb="11">
      <t>ゲンザン</t>
    </rPh>
    <phoneticPr fontId="2"/>
  </si>
  <si>
    <t>身体拘束廃止未実施減算</t>
    <rPh sb="0" eb="2">
      <t>シンタイ</t>
    </rPh>
    <rPh sb="2" eb="4">
      <t>コウソク</t>
    </rPh>
    <rPh sb="4" eb="6">
      <t>ハイシ</t>
    </rPh>
    <rPh sb="6" eb="9">
      <t>ミジッシ</t>
    </rPh>
    <rPh sb="9" eb="11">
      <t>ゲンサン</t>
    </rPh>
    <phoneticPr fontId="20"/>
  </si>
  <si>
    <t>認知症加算（Ⅲ）</t>
    <rPh sb="0" eb="3">
      <t>ニンチショウ</t>
    </rPh>
    <rPh sb="3" eb="5">
      <t>カサン</t>
    </rPh>
    <phoneticPr fontId="2"/>
  </si>
  <si>
    <t>認知症加算（Ⅳ）</t>
    <rPh sb="0" eb="3">
      <t>ニンチショウ</t>
    </rPh>
    <rPh sb="3" eb="5">
      <t>カサン</t>
    </rPh>
    <phoneticPr fontId="2"/>
  </si>
  <si>
    <t>該当</t>
    <rPh sb="0" eb="2">
      <t>ガイトウ</t>
    </rPh>
    <phoneticPr fontId="2"/>
  </si>
  <si>
    <t>総合マネジメント体制強化加算（Ⅰ）</t>
    <rPh sb="0" eb="2">
      <t>ソウゴウ</t>
    </rPh>
    <rPh sb="8" eb="10">
      <t>タイセイ</t>
    </rPh>
    <rPh sb="10" eb="12">
      <t>キョウカ</t>
    </rPh>
    <rPh sb="12" eb="14">
      <t>カサン</t>
    </rPh>
    <phoneticPr fontId="2"/>
  </si>
  <si>
    <t>総合マネジメント体制強化加算（Ⅱ）</t>
    <rPh sb="0" eb="2">
      <t>ソウゴウ</t>
    </rPh>
    <rPh sb="8" eb="10">
      <t>タイセイ</t>
    </rPh>
    <rPh sb="10" eb="12">
      <t>キョウカ</t>
    </rPh>
    <rPh sb="12" eb="14">
      <t>カサン</t>
    </rPh>
    <phoneticPr fontId="2"/>
  </si>
  <si>
    <t>いずれかに該当</t>
    <rPh sb="5" eb="7">
      <t>ガイトウ</t>
    </rPh>
    <phoneticPr fontId="2"/>
  </si>
  <si>
    <t>生産性向上推進体制加算(Ⅰ)</t>
    <rPh sb="0" eb="11">
      <t>セイサンセイコウジョウスイシンタイセイカサン</t>
    </rPh>
    <phoneticPr fontId="20"/>
  </si>
  <si>
    <t>該当</t>
    <rPh sb="0" eb="1">
      <t>ガイトウ</t>
    </rPh>
    <phoneticPr fontId="20"/>
  </si>
  <si>
    <t>生産性向上推進体制加算(Ⅱ)</t>
    <rPh sb="0" eb="11">
      <t>セイサンセイコウジョウスイシンタイセイカサン</t>
    </rPh>
    <phoneticPr fontId="20"/>
  </si>
  <si>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</si>
  <si>
    <t xml:space="preserve">利用の開始に当たって、あらかじめ７日以内（利用者の日常生活上の世話を行う家族等の疾病等やむを得ない事情がある場合は14日以内）の利用期間を定めている
</t>
  </si>
  <si>
    <t xml:space="preserve">従業員の員数の基準を満たしている
</t>
  </si>
  <si>
    <t xml:space="preserve">サービス提供が過小である場合の減算を算定していない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</si>
  <si>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</si>
  <si>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</si>
  <si>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</si>
  <si>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生活機能の向上を目的とした個別サービス計画の作成及び計画に基づくサービス提供
</t>
  </si>
  <si>
    <t xml:space="preserve">当該計画に基づく初回のサービス提供が行われた日の属する月
</t>
  </si>
  <si>
    <t xml:space="preserve">生活機能の向上を目的とした個別サービス計画の作成
</t>
  </si>
  <si>
    <t xml:space="preserve">当該計画に基づく初回のサービス提供が行われた日の属する月以降３月間
</t>
  </si>
  <si>
    <t xml:space="preserve">登録した日から起算して30日以内（30日を超える病院又は診療所への入院の後にサービスの利用を再び開始した場合も、同様とする。）
</t>
  </si>
  <si>
    <t xml:space="preserve">日常生活に支障をきたすおそれのある症状又は行動が認められることから介護を必要とする認知症の者（認知症高齢者の日常生活自立度Ⅲ以上）
</t>
  </si>
  <si>
    <t xml:space="preserve">認知症に係る専門的な研修（「認知症介護実践リーダー研修」及び認知症看護に係る適切な研修）の修了者を配置し、チームとして専門的な認知症ケアを実施。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</si>
  <si>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当該事業所の従業者に対する認知症ケアに関する留意事項の伝達又は技術的指導に係る会議を定期的に開催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</si>
  <si>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</si>
  <si>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</si>
  <si>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 xml:space="preserve">要介護２であって周囲の者による日常生活に対する注意を必要とする認知症の者（認知症高齢者の日常生活自立度Ⅱ）
</t>
  </si>
  <si>
    <t xml:space="preserve">若年性認知症利用者ごとに個別に担当者を定める
</t>
  </si>
  <si>
    <t xml:space="preserve">担当者を中心に利用者の特性やニーズに応じた適切なサービス提供を行う
</t>
  </si>
  <si>
    <t xml:space="preserve">常勤専従の看護師を１名以上配置
</t>
  </si>
  <si>
    <t xml:space="preserve">看護職員配置加算（Ⅱ）・（Ⅲ）を算定していない
</t>
  </si>
  <si>
    <t xml:space="preserve">定員超過利用・人員基準欠如に該当していない
</t>
  </si>
  <si>
    <t xml:space="preserve">専従の常勤准看護師を１名以上配置
</t>
  </si>
  <si>
    <t xml:space="preserve">看護職員配置加算（Ⅰ）・（Ⅲ）を算定していない
</t>
  </si>
  <si>
    <t xml:space="preserve">看護職員を常勤換算方法で１名以上配置
</t>
  </si>
  <si>
    <t xml:space="preserve">看護職員配置加算（Ⅰ）・（Ⅱ）を算定していない
</t>
  </si>
  <si>
    <t xml:space="preserve">看護師により24時間連絡できる体制を確保していること
</t>
  </si>
  <si>
    <t xml:space="preserve">管理者を中心として、介護職員、看護職員、介護支援専門員等による協議の上、看取り期における対応方針を定め、利用開始の際に、登録者又はその家族等に対して、対応方針の内容を説明し同意を得ていること
</t>
  </si>
  <si>
    <t xml:space="preserve">医師が一般に認められている医学的知見に基づき回復の見込みがないと診断した者
</t>
  </si>
  <si>
    <t xml:space="preserve">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
</t>
  </si>
  <si>
    <t xml:space="preserve">登録者が入院する際、入院した月の翌月に亡くなった場合に、前月分の看取り連携体制加算に係る一部負担の請求を行う場合があることを説明し、文書にて同意を得ること
</t>
  </si>
  <si>
    <t xml:space="preserve">事業所が入院する医療機関等に利用者の状態を尋ねたときに、当該医療機関等が事業所に対して本人の状態を伝えることについて、入院の際、本人又は家族に対して説明をし、文書にて同意を得ること
</t>
  </si>
  <si>
    <t xml:space="preserve">利用者等に対する随時の説明に係る同意を口頭で得た場合には、介護記録にその説明日時、内容等を記載するとともに、同意を得た旨を記載しておく
</t>
  </si>
  <si>
    <t xml:space="preserve">利用者が十分に判断をできる状態になく、かつ、家族の来訪が見込まれない場合、介護記録に職員間の相談日時、内容等を記載するとともに、利用者の状態や家族に対する連絡状況を記載すること
</t>
  </si>
  <si>
    <t xml:space="preserve">死亡日を含めて前30日間が上限
</t>
  </si>
  <si>
    <t xml:space="preserve">訪問サービスの提供に当たる常勤の従業者が２名以上
</t>
  </si>
  <si>
    <t xml:space="preserve">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
</t>
  </si>
  <si>
    <t xml:space="preserve">個別サービス計画について、登録者の心身の状況やその家族等を取り巻く環境の変化を踏まえ、多職種協働により、随時適切に見直しを行っている
</t>
  </si>
  <si>
    <t xml:space="preserve">日常的に地域住民等との交流を図り、地域の行事や活動等に積極的に参加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</si>
  <si>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</si>
  <si>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</si>
  <si>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地域住民等との連携により、地域資源を効果的に活用し、利用者の状態に応じた支援を行っている
</t>
  </si>
  <si>
    <t xml:space="preserve">障害福祉サービス事業所、児童福祉施設等と協働し、地域において世代間の交流の場の拠点となっている
</t>
  </si>
  <si>
    <t xml:space="preserve">地域住民等、他事業所等と共同で事例検討会、研修会等を実施している
</t>
  </si>
  <si>
    <t xml:space="preserve">市町村が実施する通いの場、在宅医療・介護連携推進事業等の地域支援事業等に参加している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</si>
  <si>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</si>
  <si>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利用者に「認知症の行動・心理症状」が認められ、緊急に短期利用（短期利用居宅介護費）が必要であると医師が判断し、医師が判断した当該日又はその次の日に利用を開始した場合
</t>
  </si>
  <si>
    <t xml:space="preserve">介護支援専門員、受入事業所の職員と連携をし、利用者又は家族との同意の上、短期利用（短期利用居宅介護費）を開始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</si>
  <si>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</si>
  <si>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</si>
  <si>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 xml:space="preserve">利用者ごとのＡＤＬ値等の情報を厚生労働省に提出
</t>
  </si>
  <si>
    <t xml:space="preserve">指定小規模多機能型居宅介護の提供に当たって、必要な情報を活用していること。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</si>
  <si>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</si>
  <si>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</si>
  <si>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</si>
  <si>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</si>
  <si>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</si>
  <si>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①生産性向上推進体制加算(Ⅰ)の算定要件①に適合している
</t>
  </si>
  <si>
    <t xml:space="preserve">②介護機器を活用している
</t>
  </si>
  <si>
    <t xml:space="preserve">③事業年度ごとに①、②の取組に関する実績を厚生労働省に報告している
</t>
  </si>
  <si>
    <t xml:space="preserve">従業者ごとの研修計画の作成及び実施又は実施を予定している
</t>
  </si>
  <si>
    <t xml:space="preserve">利用者の情報や留意事項の伝達又は技術指導のための会議を定期的に開催している
</t>
  </si>
  <si>
    <t xml:space="preserve">従業者（看護師又は、准看護師であるものを除く）総数のうち、介護福祉士の占める割合が７割以上である
</t>
  </si>
  <si>
    <t xml:space="preserve">従業者（看護師又は、准看護師であるものを除く）総数のうち、勤続年数１０年以上の介護福祉士の占める割合が１００分の２５以上である
</t>
  </si>
  <si>
    <t xml:space="preserve">定員、人員基準に適合
</t>
  </si>
  <si>
    <t xml:space="preserve">サービス提供体制強化加算（Ⅰ）又は（Ⅲ）を算定していない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</si>
  <si>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</si>
  <si>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</si>
  <si>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</si>
  <si>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 xml:space="preserve">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を行う
</t>
    <phoneticPr fontId="2"/>
  </si>
  <si>
    <t xml:space="preserve">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を行う
</t>
    <phoneticPr fontId="2"/>
  </si>
  <si>
    <t xml:space="preserve">利用開始時および利用中６月ごとに利用者の口腔の健康状態及び栄養状態について確認し情報を担当の介護支援専門員へ情報提供
</t>
    <phoneticPr fontId="2"/>
  </si>
  <si>
    <t xml:space="preserve">サービス提供体制強化加算(Ⅱ)又は(Ⅲ)を算定していない
</t>
    <rPh sb="4" eb="6">
      <t>テイキョウ</t>
    </rPh>
    <rPh sb="6" eb="8">
      <t>タイセイ</t>
    </rPh>
    <rPh sb="8" eb="10">
      <t>キョウカ</t>
    </rPh>
    <rPh sb="10" eb="12">
      <t>カサン</t>
    </rPh>
    <rPh sb="15" eb="16">
      <t>マタ</t>
    </rPh>
    <rPh sb="21" eb="23">
      <t>サンテイ</t>
    </rPh>
    <phoneticPr fontId="2"/>
  </si>
  <si>
    <t xml:space="preserve">従業者（看護師又は、准看護師であるものを除く）総数のうち、介護福祉士の占める割合が５割以上である
</t>
    <phoneticPr fontId="2"/>
  </si>
  <si>
    <t xml:space="preserve">従業者（看護師又は、准看護師であるものを除く）総数のうち、介護福祉士の占める割合が４割以上
</t>
    <phoneticPr fontId="2"/>
  </si>
  <si>
    <t>評価</t>
    <rPh sb="0" eb="2">
      <t>ヒョウカ</t>
    </rPh>
    <phoneticPr fontId="2"/>
  </si>
  <si>
    <t>発見した事実等</t>
    <phoneticPr fontId="2"/>
  </si>
  <si>
    <t>調査対象選定</t>
    <rPh sb="0" eb="6">
      <t>チョウサタイショウセンテイ</t>
    </rPh>
    <phoneticPr fontId="2"/>
  </si>
  <si>
    <t>■</t>
    <phoneticPr fontId="2"/>
  </si>
  <si>
    <t>×</t>
    <phoneticPr fontId="2"/>
  </si>
  <si>
    <t>○</t>
    <phoneticPr fontId="2"/>
  </si>
  <si>
    <t>△</t>
    <phoneticPr fontId="2"/>
  </si>
  <si>
    <t>非該当</t>
    <rPh sb="0" eb="1">
      <t>ヒ</t>
    </rPh>
    <rPh sb="1" eb="3">
      <t>ガイトウ</t>
    </rPh>
    <phoneticPr fontId="2"/>
  </si>
  <si>
    <t>他</t>
    <rPh sb="0" eb="1">
      <t>ホカ</t>
    </rPh>
    <phoneticPr fontId="2"/>
  </si>
  <si>
    <t>.</t>
  </si>
  <si>
    <t>.</t>
    <phoneticPr fontId="2"/>
  </si>
  <si>
    <t>認知症行動・心理症状緊急対応加算</t>
  </si>
  <si>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</si>
  <si>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</si>
  <si>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</si>
  <si>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</si>
  <si>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</si>
  <si>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</si>
  <si>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</si>
  <si>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</si>
  <si>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</si>
  <si>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</si>
  <si>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</si>
  <si>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</si>
  <si>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t>
  </si>
  <si>
    <t xml:space="preserve">通いサービス、訪問サービス及び宿泊サービスの提供回数について、登録者一人あたりの平均回数が週４回に満たない
</t>
    <phoneticPr fontId="2"/>
  </si>
  <si>
    <t>未整備</t>
    <rPh sb="0" eb="3">
      <t>ミセイビ</t>
    </rPh>
    <phoneticPr fontId="21"/>
  </si>
  <si>
    <t>未実施</t>
    <rPh sb="0" eb="3">
      <t>ミジッシ</t>
    </rPh>
    <phoneticPr fontId="21"/>
  </si>
  <si>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</si>
  <si>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</si>
  <si>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</si>
  <si>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</si>
  <si>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</si>
  <si>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身体的拘束等の適正化のための対策を検討する委員会を３月に１回以上開催
</t>
    <phoneticPr fontId="2"/>
  </si>
  <si>
    <t xml:space="preserve">身体的拘束等の適正化のための研修を定期的に（年２回以上）に開催
</t>
    <phoneticPr fontId="2"/>
  </si>
  <si>
    <t xml:space="preserve">虐待防止のための委員会を定期的に開催し、その結果を従業者に周知
</t>
    <phoneticPr fontId="2"/>
  </si>
  <si>
    <t xml:space="preserve">虐待防止のための指針を整備
</t>
    <phoneticPr fontId="2"/>
  </si>
  <si>
    <t xml:space="preserve">虐待防止のための研修を定期的に（年１回以上）実施
</t>
    <phoneticPr fontId="2"/>
  </si>
  <si>
    <t xml:space="preserve">虐待防止措置を適正に実施するための担当者を配置
</t>
    <rPh sb="21" eb="23">
      <t>ハイチ</t>
    </rPh>
    <phoneticPr fontId="2"/>
  </si>
  <si>
    <t xml:space="preserve">業務継続計画を策定
</t>
    <phoneticPr fontId="2"/>
  </si>
  <si>
    <t xml:space="preserve">身体的拘束等の適正化のための指針を整備
</t>
    <phoneticPr fontId="2"/>
  </si>
  <si>
    <t>令7.6.12
指導員:</t>
  </si>
  <si>
    <t>施設側:</t>
    <rPh sb="0" eb="2">
      <t>シセツ</t>
    </rPh>
    <rPh sb="2" eb="3">
      <t>ガワ</t>
    </rPh>
    <phoneticPr fontId="2"/>
  </si>
  <si>
    <t>運営規程に定められている登録定員を超えている</t>
    <phoneticPr fontId="2"/>
  </si>
  <si>
    <t>点検結果</t>
    <rPh sb="0" eb="2">
      <t>テンケン</t>
    </rPh>
    <rPh sb="2" eb="4">
      <t>ケッカ</t>
    </rPh>
    <phoneticPr fontId="2"/>
  </si>
  <si>
    <t>備考</t>
    <rPh sb="0" eb="2">
      <t>ビコウ</t>
    </rPh>
    <phoneticPr fontId="2"/>
  </si>
  <si>
    <t xml:space="preserve">身体的拘束等を行う場合の記録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</si>
</sst>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36">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sz val="12"/>
      <name val="ＭＳ Ｐゴシック"/>
      <family val="3"/>
    </font>
    <font>
      <sz val="9"/>
      <color indexed="81"/>
      <name val="MS P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8"/>
      <name val="BIZ UDP明朝 Medium"/>
      <family val="1"/>
      <charset val="128"/>
    </font>
    <font>
      <sz val="9"/>
      <name val="BIZ UDP明朝 Medium"/>
      <family val="1"/>
      <charset val="128"/>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trike/>
      <sz val="10"/>
      <name val="BIZ UDP明朝 Medium"/>
      <family val="1"/>
      <charset val="128"/>
    </font>
    <font>
      <sz val="10"/>
      <color rgb="FFFF0000"/>
      <name val="BIZ UDP明朝 Medium"/>
      <family val="1"/>
      <charset val="128"/>
    </font>
    <font>
      <sz val="11"/>
      <color rgb="FFFF0000"/>
      <name val="BIZ UDP明朝 Medium"/>
      <family val="1"/>
      <charset val="128"/>
    </font>
    <font>
      <b/>
      <sz val="20"/>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dotted">
        <color indexed="64"/>
      </top>
      <bottom style="hair">
        <color indexed="64"/>
      </bottom>
      <diagonal/>
    </border>
    <border>
      <left/>
      <right/>
      <top style="hair">
        <color indexed="64"/>
      </top>
      <bottom/>
      <diagonal/>
    </border>
    <border>
      <left/>
      <right/>
      <top style="dotted">
        <color indexed="64"/>
      </top>
      <bottom/>
      <diagonal/>
    </border>
    <border>
      <left/>
      <right/>
      <top/>
      <bottom style="dotted">
        <color indexed="64"/>
      </bottom>
      <diagonal/>
    </border>
    <border>
      <left/>
      <right/>
      <top/>
      <bottom style="thin">
        <color indexed="64"/>
      </bottom>
      <diagonal/>
    </border>
    <border>
      <left style="thin">
        <color indexed="64"/>
      </left>
      <right/>
      <top/>
      <bottom style="hair">
        <color indexed="64"/>
      </bottom>
      <diagonal/>
    </border>
    <border>
      <left/>
      <right style="thin">
        <color indexed="64"/>
      </right>
      <top style="hair">
        <color indexed="64"/>
      </top>
      <bottom style="dotted">
        <color indexed="64"/>
      </bottom>
      <diagonal/>
    </border>
  </borders>
  <cellStyleXfs count="42">
    <xf numFmtId="0" fontId="0"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40" applyNumberFormat="0" applyAlignment="0" applyProtection="0">
      <alignment vertical="center"/>
    </xf>
    <xf numFmtId="0" fontId="7" fillId="30" borderId="0" applyNumberFormat="0" applyBorder="0" applyAlignment="0" applyProtection="0">
      <alignment vertical="center"/>
    </xf>
    <xf numFmtId="0" fontId="1" fillId="3" borderId="41" applyNumberFormat="0" applyFont="0" applyAlignment="0" applyProtection="0">
      <alignment vertical="center"/>
    </xf>
    <xf numFmtId="0" fontId="8" fillId="0" borderId="42" applyNumberFormat="0" applyFill="0" applyAlignment="0" applyProtection="0">
      <alignment vertical="center"/>
    </xf>
    <xf numFmtId="0" fontId="9" fillId="31" borderId="0" applyNumberFormat="0" applyBorder="0" applyAlignment="0" applyProtection="0">
      <alignment vertical="center"/>
    </xf>
    <xf numFmtId="0" fontId="10" fillId="32" borderId="43" applyNumberFormat="0" applyAlignment="0" applyProtection="0">
      <alignment vertical="center"/>
    </xf>
    <xf numFmtId="0" fontId="11" fillId="0" borderId="0" applyNumberFormat="0" applyFill="0" applyBorder="0" applyAlignment="0" applyProtection="0">
      <alignment vertical="center"/>
    </xf>
    <xf numFmtId="0" fontId="12" fillId="0" borderId="44" applyNumberFormat="0" applyFill="0" applyAlignment="0" applyProtection="0">
      <alignment vertical="center"/>
    </xf>
    <xf numFmtId="0" fontId="13" fillId="0" borderId="45" applyNumberFormat="0" applyFill="0" applyAlignment="0" applyProtection="0">
      <alignment vertical="center"/>
    </xf>
    <xf numFmtId="0" fontId="14" fillId="0" borderId="46" applyNumberFormat="0" applyFill="0" applyAlignment="0" applyProtection="0">
      <alignment vertical="center"/>
    </xf>
    <xf numFmtId="0" fontId="14" fillId="0" borderId="0" applyNumberFormat="0" applyFill="0" applyBorder="0" applyAlignment="0" applyProtection="0">
      <alignment vertical="center"/>
    </xf>
    <xf numFmtId="0" fontId="15" fillId="0" borderId="47" applyNumberFormat="0" applyFill="0" applyAlignment="0" applyProtection="0">
      <alignment vertical="center"/>
    </xf>
    <xf numFmtId="0" fontId="16" fillId="32" borderId="48" applyNumberFormat="0" applyAlignment="0" applyProtection="0">
      <alignment vertical="center"/>
    </xf>
    <xf numFmtId="0" fontId="17" fillId="0" borderId="0" applyNumberFormat="0" applyFill="0" applyBorder="0" applyAlignment="0" applyProtection="0">
      <alignment vertical="center"/>
    </xf>
    <xf numFmtId="0" fontId="18" fillId="2" borderId="43" applyNumberFormat="0" applyAlignment="0" applyProtection="0">
      <alignment vertical="center"/>
    </xf>
    <xf numFmtId="0" fontId="19" fillId="33" borderId="0" applyNumberFormat="0" applyBorder="0" applyAlignment="0" applyProtection="0">
      <alignment vertical="center"/>
    </xf>
  </cellStyleXfs>
  <cellXfs count="164">
    <xf numFmtId="0" fontId="0" fillId="0" borderId="0" xfId="0">
      <alignment vertical="center"/>
    </xf>
    <xf numFmtId="0" fontId="23"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28" fillId="0" borderId="36"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shrinkToFit="1"/>
      <protection locked="0"/>
    </xf>
    <xf numFmtId="0" fontId="28" fillId="0" borderId="8" xfId="0" applyFont="1" applyBorder="1" applyAlignment="1" applyProtection="1">
      <alignment horizontal="center" vertical="center" shrinkToFit="1"/>
      <protection locked="0"/>
    </xf>
    <xf numFmtId="0" fontId="28" fillId="0" borderId="22" xfId="0" applyFont="1" applyBorder="1" applyAlignment="1" applyProtection="1">
      <alignment horizontal="center" vertical="center" shrinkToFit="1"/>
      <protection locked="0"/>
    </xf>
    <xf numFmtId="0" fontId="28" fillId="0" borderId="38" xfId="0" applyFont="1" applyBorder="1" applyAlignment="1" applyProtection="1">
      <alignment horizontal="center" vertical="center" shrinkToFit="1"/>
      <protection locked="0"/>
    </xf>
    <xf numFmtId="0" fontId="28" fillId="0" borderId="14"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35" fillId="0" borderId="0" xfId="0" applyFont="1" applyProtection="1">
      <alignment vertical="center"/>
    </xf>
    <xf numFmtId="0" fontId="24" fillId="0" borderId="0" xfId="0" applyFont="1" applyProtection="1">
      <alignment vertical="center"/>
    </xf>
    <xf numFmtId="0" fontId="25" fillId="0" borderId="0" xfId="0" applyFont="1" applyAlignment="1" applyProtection="1">
      <alignment horizontal="right" vertical="center"/>
    </xf>
    <xf numFmtId="0" fontId="25" fillId="0" borderId="0" xfId="0" applyFont="1" applyProtection="1">
      <alignment vertical="center"/>
    </xf>
    <xf numFmtId="0" fontId="26" fillId="0" borderId="0" xfId="0" applyFont="1" applyAlignment="1" applyProtection="1">
      <alignment horizontal="left" vertical="top" wrapText="1"/>
    </xf>
    <xf numFmtId="0" fontId="27" fillId="0" borderId="0" xfId="0" applyFont="1" applyAlignment="1" applyProtection="1">
      <alignment horizontal="left" vertical="top" wrapText="1"/>
    </xf>
    <xf numFmtId="0" fontId="24" fillId="0" borderId="0" xfId="0" applyFont="1" applyAlignment="1" applyProtection="1">
      <alignment horizontal="center" vertical="center" wrapText="1"/>
    </xf>
    <xf numFmtId="0" fontId="28" fillId="0" borderId="0" xfId="0" applyFont="1" applyProtection="1">
      <alignment vertical="center"/>
    </xf>
    <xf numFmtId="0" fontId="29" fillId="0" borderId="0" xfId="0" applyFont="1" applyProtection="1">
      <alignment vertical="center"/>
    </xf>
    <xf numFmtId="0" fontId="30" fillId="0" borderId="0" xfId="0" applyFont="1" applyProtection="1">
      <alignment vertical="center"/>
    </xf>
    <xf numFmtId="0" fontId="29" fillId="4" borderId="1" xfId="0" applyFont="1" applyFill="1" applyBorder="1" applyAlignment="1" applyProtection="1">
      <alignment horizontal="center" vertical="center" wrapText="1"/>
    </xf>
    <xf numFmtId="0" fontId="29" fillId="4" borderId="62" xfId="0" applyFont="1" applyFill="1" applyBorder="1" applyAlignment="1" applyProtection="1">
      <alignment vertical="center" wrapText="1"/>
    </xf>
    <xf numFmtId="0" fontId="29" fillId="4" borderId="3" xfId="0" applyFont="1" applyFill="1" applyBorder="1" applyAlignment="1" applyProtection="1">
      <alignment vertical="center" wrapText="1"/>
    </xf>
    <xf numFmtId="0" fontId="29" fillId="0" borderId="1" xfId="0" applyFont="1" applyBorder="1" applyAlignment="1" applyProtection="1">
      <alignment horizontal="center" vertical="center" wrapText="1"/>
    </xf>
    <xf numFmtId="0" fontId="28" fillId="0" borderId="3" xfId="0" applyFont="1" applyBorder="1" applyAlignment="1" applyProtection="1">
      <alignment horizontal="center" vertical="center" wrapText="1"/>
    </xf>
    <xf numFmtId="0" fontId="27" fillId="0" borderId="0" xfId="0" applyFont="1" applyAlignment="1" applyProtection="1">
      <alignment vertical="center" wrapText="1"/>
    </xf>
    <xf numFmtId="176" fontId="26" fillId="0" borderId="0" xfId="0" applyNumberFormat="1" applyFont="1" applyProtection="1">
      <alignment vertical="center"/>
    </xf>
    <xf numFmtId="0" fontId="28" fillId="0" borderId="1" xfId="0" applyFont="1" applyBorder="1" applyAlignment="1" applyProtection="1">
      <alignment horizontal="left" vertical="top" wrapText="1"/>
    </xf>
    <xf numFmtId="0" fontId="28" fillId="0" borderId="32" xfId="0" applyFont="1" applyBorder="1" applyAlignment="1" applyProtection="1">
      <alignment horizontal="left" vertical="top" wrapText="1"/>
    </xf>
    <xf numFmtId="0" fontId="28" fillId="0" borderId="3" xfId="0" applyFont="1" applyBorder="1" applyAlignment="1" applyProtection="1">
      <alignment horizontal="left" vertical="center" wrapText="1" shrinkToFit="1"/>
    </xf>
    <xf numFmtId="0" fontId="31" fillId="0" borderId="32" xfId="0" applyFont="1" applyBorder="1" applyAlignment="1" applyProtection="1">
      <alignment horizontal="left" vertical="top" wrapText="1"/>
    </xf>
    <xf numFmtId="0" fontId="28" fillId="0" borderId="1" xfId="0" applyFont="1" applyBorder="1" applyAlignment="1" applyProtection="1">
      <alignment horizontal="center" vertical="center" shrinkToFit="1"/>
    </xf>
    <xf numFmtId="0" fontId="31" fillId="0" borderId="1" xfId="0" applyFont="1" applyBorder="1" applyAlignment="1" applyProtection="1">
      <alignment horizontal="left" vertical="top" wrapText="1"/>
    </xf>
    <xf numFmtId="0" fontId="26" fillId="0" borderId="0" xfId="0" applyFont="1" applyAlignment="1" applyProtection="1">
      <alignment vertical="center" wrapText="1"/>
    </xf>
    <xf numFmtId="0" fontId="28" fillId="0" borderId="16" xfId="0" applyFont="1" applyBorder="1" applyAlignment="1" applyProtection="1">
      <alignment horizontal="left" vertical="top" wrapText="1" shrinkToFit="1"/>
    </xf>
    <xf numFmtId="0" fontId="28" fillId="0" borderId="19" xfId="0" applyFont="1" applyBorder="1" applyAlignment="1" applyProtection="1">
      <alignment horizontal="left" vertical="top" wrapText="1" shrinkToFit="1"/>
    </xf>
    <xf numFmtId="0" fontId="28" fillId="0" borderId="7" xfId="0" applyFont="1" applyBorder="1" applyAlignment="1" applyProtection="1">
      <alignment horizontal="left" vertical="center" wrapText="1" shrinkToFit="1"/>
    </xf>
    <xf numFmtId="0" fontId="32" fillId="0" borderId="19" xfId="0" applyFont="1" applyBorder="1" applyAlignment="1" applyProtection="1">
      <alignment horizontal="left" vertical="top" wrapText="1"/>
    </xf>
    <xf numFmtId="0" fontId="28" fillId="0" borderId="35" xfId="0" applyFont="1" applyBorder="1" applyAlignment="1" applyProtection="1">
      <alignment horizontal="center" vertical="center" shrinkToFit="1"/>
    </xf>
    <xf numFmtId="0" fontId="31" fillId="0" borderId="39" xfId="0" applyFont="1" applyBorder="1" applyAlignment="1" applyProtection="1">
      <alignment horizontal="left" vertical="top" wrapText="1"/>
    </xf>
    <xf numFmtId="0" fontId="28" fillId="0" borderId="4" xfId="0" applyFont="1" applyBorder="1" applyAlignment="1" applyProtection="1">
      <alignment horizontal="left" vertical="top" wrapText="1" shrinkToFit="1"/>
    </xf>
    <xf numFmtId="0" fontId="28" fillId="0" borderId="20" xfId="0" applyFont="1" applyBorder="1" applyAlignment="1" applyProtection="1">
      <alignment horizontal="left" vertical="top" wrapText="1" shrinkToFit="1"/>
    </xf>
    <xf numFmtId="0" fontId="28" fillId="0" borderId="9" xfId="0" applyFont="1" applyBorder="1" applyAlignment="1" applyProtection="1">
      <alignment horizontal="left" vertical="center" wrapText="1" shrinkToFit="1"/>
    </xf>
    <xf numFmtId="0" fontId="31" fillId="0" borderId="20" xfId="0" applyFont="1" applyBorder="1" applyAlignment="1" applyProtection="1">
      <alignment horizontal="left" vertical="top" wrapText="1"/>
    </xf>
    <xf numFmtId="0" fontId="28" fillId="0" borderId="10" xfId="0" applyFont="1" applyBorder="1" applyAlignment="1" applyProtection="1">
      <alignment horizontal="center" vertical="center" shrinkToFit="1"/>
    </xf>
    <xf numFmtId="0" fontId="31" fillId="0" borderId="9" xfId="0" applyFont="1" applyBorder="1" applyAlignment="1" applyProtection="1">
      <alignment horizontal="left" vertical="top" wrapText="1"/>
    </xf>
    <xf numFmtId="0" fontId="28" fillId="0" borderId="11" xfId="0" applyFont="1" applyBorder="1" applyAlignment="1" applyProtection="1">
      <alignment horizontal="left" vertical="top" wrapText="1" shrinkToFit="1"/>
    </xf>
    <xf numFmtId="0" fontId="28" fillId="0" borderId="31" xfId="0" applyFont="1" applyBorder="1" applyAlignment="1" applyProtection="1">
      <alignment horizontal="left" vertical="top" wrapText="1" shrinkToFit="1"/>
    </xf>
    <xf numFmtId="0" fontId="28" fillId="0" borderId="13" xfId="0" applyFont="1" applyBorder="1" applyAlignment="1" applyProtection="1">
      <alignment horizontal="left" vertical="center" wrapText="1" shrinkToFit="1"/>
    </xf>
    <xf numFmtId="0" fontId="31" fillId="0" borderId="31" xfId="0" applyFont="1" applyBorder="1" applyAlignment="1" applyProtection="1">
      <alignment horizontal="left" vertical="top" wrapText="1"/>
    </xf>
    <xf numFmtId="0" fontId="28" fillId="0" borderId="24" xfId="0" applyFont="1" applyBorder="1" applyAlignment="1" applyProtection="1">
      <alignment horizontal="center" vertical="center" shrinkToFit="1"/>
    </xf>
    <xf numFmtId="0" fontId="31" fillId="0" borderId="23" xfId="0" applyFont="1" applyBorder="1" applyAlignment="1" applyProtection="1">
      <alignment horizontal="left" vertical="top" wrapText="1"/>
    </xf>
    <xf numFmtId="0" fontId="28" fillId="0" borderId="16" xfId="0" applyFont="1" applyBorder="1" applyAlignment="1" applyProtection="1">
      <alignment vertical="top" wrapText="1" shrinkToFit="1"/>
    </xf>
    <xf numFmtId="0" fontId="28" fillId="0" borderId="19" xfId="0" applyFont="1" applyBorder="1" applyAlignment="1" applyProtection="1">
      <alignment horizontal="left" vertical="center" wrapText="1"/>
    </xf>
    <xf numFmtId="0" fontId="31" fillId="0" borderId="62" xfId="0" applyFont="1" applyBorder="1" applyAlignment="1" applyProtection="1">
      <alignment horizontal="left" vertical="top" wrapText="1"/>
    </xf>
    <xf numFmtId="0" fontId="28" fillId="0" borderId="4" xfId="0" applyFont="1" applyBorder="1" applyAlignment="1" applyProtection="1">
      <alignment vertical="top" wrapText="1" shrinkToFit="1"/>
    </xf>
    <xf numFmtId="0" fontId="28" fillId="0" borderId="20" xfId="0" applyFont="1" applyBorder="1" applyAlignment="1" applyProtection="1">
      <alignment horizontal="left" vertical="center" wrapText="1"/>
    </xf>
    <xf numFmtId="0" fontId="31" fillId="0" borderId="61" xfId="0" applyFont="1" applyBorder="1" applyAlignment="1" applyProtection="1">
      <alignment horizontal="left" vertical="top" wrapText="1"/>
    </xf>
    <xf numFmtId="0" fontId="28" fillId="0" borderId="11" xfId="0" applyFont="1" applyBorder="1" applyAlignment="1" applyProtection="1">
      <alignment vertical="top" wrapText="1" shrinkToFit="1"/>
    </xf>
    <xf numFmtId="0" fontId="28" fillId="0" borderId="21" xfId="0" applyFont="1" applyBorder="1" applyAlignment="1" applyProtection="1">
      <alignment horizontal="left" vertical="center" wrapText="1"/>
    </xf>
    <xf numFmtId="0" fontId="28" fillId="0" borderId="23" xfId="0" applyFont="1" applyBorder="1" applyAlignment="1" applyProtection="1">
      <alignment horizontal="left" vertical="center" wrapText="1" shrinkToFit="1"/>
    </xf>
    <xf numFmtId="0" fontId="31" fillId="0" borderId="31" xfId="0" applyFont="1" applyBorder="1" applyAlignment="1" applyProtection="1">
      <alignment horizontal="left" vertical="top" wrapText="1"/>
    </xf>
    <xf numFmtId="0" fontId="28" fillId="0" borderId="16" xfId="0" applyFont="1" applyBorder="1" applyAlignment="1" applyProtection="1">
      <alignment horizontal="left" vertical="top" wrapText="1"/>
    </xf>
    <xf numFmtId="0" fontId="28" fillId="0" borderId="19" xfId="0" applyFont="1" applyBorder="1" applyAlignment="1" applyProtection="1">
      <alignment horizontal="left" vertical="top" wrapText="1"/>
    </xf>
    <xf numFmtId="0" fontId="28" fillId="0" borderId="25" xfId="0" applyFont="1" applyBorder="1" applyAlignment="1" applyProtection="1">
      <alignment horizontal="left" vertical="center" wrapText="1" shrinkToFit="1"/>
    </xf>
    <xf numFmtId="0" fontId="31" fillId="0" borderId="19" xfId="0" applyFont="1" applyBorder="1" applyAlignment="1" applyProtection="1">
      <alignment horizontal="left" vertical="top" wrapText="1"/>
    </xf>
    <xf numFmtId="0" fontId="28" fillId="0" borderId="5" xfId="0" applyFont="1" applyBorder="1" applyAlignment="1" applyProtection="1">
      <alignment horizontal="center" vertical="center" shrinkToFit="1"/>
    </xf>
    <xf numFmtId="0" fontId="31" fillId="0" borderId="7" xfId="0" applyFont="1" applyBorder="1" applyAlignment="1" applyProtection="1">
      <alignment horizontal="left" vertical="top" wrapText="1"/>
    </xf>
    <xf numFmtId="0" fontId="28" fillId="0" borderId="4" xfId="0" applyFont="1" applyBorder="1" applyAlignment="1" applyProtection="1">
      <alignment horizontal="left" vertical="top" wrapText="1"/>
    </xf>
    <xf numFmtId="0" fontId="28" fillId="0" borderId="20" xfId="0" applyFont="1" applyBorder="1" applyAlignment="1" applyProtection="1">
      <alignment horizontal="left" vertical="top" wrapText="1"/>
    </xf>
    <xf numFmtId="0" fontId="28" fillId="0" borderId="26" xfId="0" applyFont="1" applyBorder="1" applyAlignment="1" applyProtection="1">
      <alignment horizontal="left" vertical="center" wrapText="1" shrinkToFit="1"/>
    </xf>
    <xf numFmtId="0" fontId="28" fillId="0" borderId="11" xfId="0" applyFont="1" applyBorder="1" applyAlignment="1" applyProtection="1">
      <alignment horizontal="left" vertical="top" wrapText="1"/>
    </xf>
    <xf numFmtId="0" fontId="28" fillId="0" borderId="21" xfId="0" applyFont="1" applyBorder="1" applyAlignment="1" applyProtection="1">
      <alignment horizontal="left" vertical="top" wrapText="1"/>
    </xf>
    <xf numFmtId="0" fontId="28" fillId="0" borderId="27" xfId="0" applyFont="1" applyBorder="1" applyAlignment="1" applyProtection="1">
      <alignment horizontal="left" vertical="center" wrapText="1" shrinkToFit="1"/>
    </xf>
    <xf numFmtId="0" fontId="31" fillId="0" borderId="21" xfId="0" applyFont="1" applyBorder="1" applyAlignment="1" applyProtection="1">
      <alignment horizontal="left" vertical="top" wrapText="1"/>
    </xf>
    <xf numFmtId="0" fontId="31" fillId="0" borderId="19" xfId="0" applyFont="1" applyBorder="1" applyAlignment="1" applyProtection="1">
      <alignment horizontal="left" vertical="top" wrapText="1"/>
    </xf>
    <xf numFmtId="0" fontId="31" fillId="0" borderId="21" xfId="0" applyFont="1" applyBorder="1" applyAlignment="1" applyProtection="1">
      <alignment horizontal="left" vertical="top" wrapText="1"/>
    </xf>
    <xf numFmtId="0" fontId="28" fillId="0" borderId="3" xfId="0" applyFont="1" applyBorder="1" applyAlignment="1" applyProtection="1">
      <alignment horizontal="left" vertical="center" wrapText="1"/>
    </xf>
    <xf numFmtId="0" fontId="31" fillId="0" borderId="3" xfId="0" applyFont="1" applyBorder="1" applyAlignment="1" applyProtection="1">
      <alignment horizontal="left" vertical="top" wrapText="1"/>
    </xf>
    <xf numFmtId="0" fontId="29" fillId="0" borderId="0" xfId="0" applyFont="1" applyAlignment="1" applyProtection="1">
      <alignment horizontal="left" vertical="center"/>
    </xf>
    <xf numFmtId="0" fontId="28" fillId="0" borderId="11" xfId="0" applyFont="1" applyBorder="1" applyAlignment="1" applyProtection="1">
      <alignment horizontal="left" vertical="top" wrapText="1"/>
    </xf>
    <xf numFmtId="0" fontId="28" fillId="0" borderId="31" xfId="0" applyFont="1" applyBorder="1" applyAlignment="1" applyProtection="1">
      <alignment horizontal="left" vertical="top" wrapText="1"/>
    </xf>
    <xf numFmtId="0" fontId="28" fillId="0" borderId="1" xfId="0" applyFont="1" applyBorder="1" applyAlignment="1" applyProtection="1">
      <alignment horizontal="left" vertical="top" wrapText="1" shrinkToFit="1"/>
    </xf>
    <xf numFmtId="0" fontId="28" fillId="0" borderId="32" xfId="0" applyFont="1" applyBorder="1" applyAlignment="1" applyProtection="1">
      <alignment horizontal="left" vertical="top" wrapText="1" shrinkToFit="1"/>
    </xf>
    <xf numFmtId="0" fontId="28" fillId="0" borderId="5" xfId="0" applyFont="1" applyBorder="1" applyAlignment="1" applyProtection="1">
      <alignment horizontal="left" vertical="top" wrapText="1" shrinkToFit="1"/>
    </xf>
    <xf numFmtId="0" fontId="31" fillId="0" borderId="52" xfId="0" applyFont="1" applyBorder="1" applyAlignment="1" applyProtection="1">
      <alignment horizontal="left" vertical="top" wrapText="1"/>
    </xf>
    <xf numFmtId="0" fontId="31" fillId="0" borderId="10" xfId="0" applyFont="1" applyBorder="1" applyAlignment="1" applyProtection="1">
      <alignment horizontal="left" vertical="top" wrapText="1"/>
    </xf>
    <xf numFmtId="0" fontId="28" fillId="0" borderId="24" xfId="0" applyFont="1" applyBorder="1" applyAlignment="1" applyProtection="1">
      <alignment horizontal="left" vertical="top" wrapText="1" shrinkToFit="1"/>
    </xf>
    <xf numFmtId="0" fontId="28" fillId="0" borderId="28" xfId="0" applyFont="1" applyBorder="1" applyAlignment="1" applyProtection="1">
      <alignment horizontal="left" vertical="center" wrapText="1" shrinkToFit="1"/>
    </xf>
    <xf numFmtId="0" fontId="28" fillId="0" borderId="18" xfId="0" applyFont="1" applyBorder="1" applyAlignment="1" applyProtection="1">
      <alignment horizontal="left" vertical="center" wrapText="1" shrinkToFit="1"/>
    </xf>
    <xf numFmtId="0" fontId="31" fillId="0" borderId="5" xfId="0" applyFont="1" applyBorder="1" applyAlignment="1" applyProtection="1">
      <alignment horizontal="left" vertical="top" wrapText="1"/>
    </xf>
    <xf numFmtId="0" fontId="28" fillId="0" borderId="35" xfId="0" applyFont="1" applyBorder="1" applyAlignment="1" applyProtection="1">
      <alignment horizontal="left" vertical="top" wrapText="1" shrinkToFit="1"/>
    </xf>
    <xf numFmtId="0" fontId="31" fillId="0" borderId="0" xfId="0" applyFont="1" applyAlignment="1" applyProtection="1">
      <alignment horizontal="left" vertical="top" wrapText="1"/>
    </xf>
    <xf numFmtId="0" fontId="28" fillId="0" borderId="21" xfId="0" applyFont="1" applyBorder="1" applyAlignment="1" applyProtection="1">
      <alignment horizontal="left" vertical="top" wrapText="1" shrinkToFit="1"/>
    </xf>
    <xf numFmtId="0" fontId="31" fillId="0" borderId="24" xfId="0" applyFont="1" applyBorder="1" applyAlignment="1" applyProtection="1">
      <alignment horizontal="left" vertical="top" wrapText="1"/>
    </xf>
    <xf numFmtId="0" fontId="28" fillId="0" borderId="29" xfId="0" applyFont="1" applyBorder="1" applyAlignment="1" applyProtection="1">
      <alignment horizontal="center" vertical="center" shrinkToFit="1"/>
    </xf>
    <xf numFmtId="0" fontId="31" fillId="0" borderId="37" xfId="0" applyFont="1" applyBorder="1" applyAlignment="1" applyProtection="1">
      <alignment horizontal="left" vertical="top" wrapText="1"/>
    </xf>
    <xf numFmtId="0" fontId="31" fillId="0" borderId="15" xfId="0" applyFont="1" applyBorder="1" applyAlignment="1" applyProtection="1">
      <alignment horizontal="left" vertical="top" wrapText="1"/>
    </xf>
    <xf numFmtId="0" fontId="28" fillId="0" borderId="5" xfId="0" applyFont="1" applyBorder="1" applyAlignment="1" applyProtection="1">
      <alignment horizontal="left" vertical="top" wrapText="1"/>
    </xf>
    <xf numFmtId="0" fontId="28" fillId="0" borderId="56" xfId="0" applyFont="1" applyBorder="1" applyAlignment="1" applyProtection="1">
      <alignment horizontal="left" vertical="center" wrapText="1"/>
    </xf>
    <xf numFmtId="0" fontId="31" fillId="0" borderId="17" xfId="0" applyFont="1" applyBorder="1" applyAlignment="1" applyProtection="1">
      <alignment horizontal="left" vertical="top" wrapText="1"/>
    </xf>
    <xf numFmtId="0" fontId="28" fillId="0" borderId="51" xfId="0" applyFont="1" applyBorder="1" applyAlignment="1" applyProtection="1">
      <alignment horizontal="left" vertical="top" wrapText="1"/>
    </xf>
    <xf numFmtId="0" fontId="28" fillId="0" borderId="69" xfId="0" applyFont="1" applyBorder="1" applyAlignment="1" applyProtection="1">
      <alignment horizontal="left" vertical="center" wrapText="1"/>
    </xf>
    <xf numFmtId="0" fontId="28" fillId="0" borderId="35" xfId="0" applyFont="1" applyBorder="1" applyAlignment="1" applyProtection="1">
      <alignment horizontal="left" vertical="top" wrapText="1"/>
    </xf>
    <xf numFmtId="0" fontId="28" fillId="0" borderId="49" xfId="0" applyFont="1" applyBorder="1" applyAlignment="1" applyProtection="1">
      <alignment horizontal="left" vertical="center" wrapText="1"/>
    </xf>
    <xf numFmtId="0" fontId="31" fillId="0" borderId="66" xfId="0" applyFont="1" applyBorder="1" applyAlignment="1" applyProtection="1">
      <alignment horizontal="left" vertical="top" wrapText="1"/>
    </xf>
    <xf numFmtId="0" fontId="28" fillId="0" borderId="39" xfId="0" applyFont="1" applyBorder="1" applyAlignment="1" applyProtection="1">
      <alignment horizontal="left" vertical="center" wrapText="1"/>
    </xf>
    <xf numFmtId="0" fontId="28" fillId="0" borderId="27" xfId="0" applyFont="1" applyBorder="1" applyAlignment="1" applyProtection="1">
      <alignment horizontal="left" vertical="center" wrapText="1"/>
    </xf>
    <xf numFmtId="0" fontId="31" fillId="0" borderId="67" xfId="0" applyFont="1" applyBorder="1" applyAlignment="1" applyProtection="1">
      <alignment horizontal="left" vertical="top" wrapText="1"/>
    </xf>
    <xf numFmtId="0" fontId="28" fillId="0" borderId="17" xfId="0" applyFont="1" applyBorder="1" applyAlignment="1" applyProtection="1">
      <alignment horizontal="left" vertical="top" wrapText="1"/>
    </xf>
    <xf numFmtId="0" fontId="28" fillId="0" borderId="25" xfId="0" applyFont="1" applyBorder="1" applyAlignment="1" applyProtection="1">
      <alignment horizontal="left" vertical="center" wrapText="1"/>
    </xf>
    <xf numFmtId="0" fontId="28" fillId="0" borderId="10" xfId="0" applyFont="1" applyBorder="1" applyAlignment="1" applyProtection="1">
      <alignment horizontal="left" vertical="top" wrapText="1"/>
    </xf>
    <xf numFmtId="0" fontId="28" fillId="0" borderId="50" xfId="0" applyFont="1" applyBorder="1" applyAlignment="1" applyProtection="1">
      <alignment horizontal="left" vertical="center" wrapText="1"/>
    </xf>
    <xf numFmtId="0" fontId="31" fillId="0" borderId="29" xfId="0" applyFont="1" applyBorder="1" applyAlignment="1" applyProtection="1">
      <alignment horizontal="left" vertical="top" wrapText="1"/>
    </xf>
    <xf numFmtId="0" fontId="28" fillId="0" borderId="68" xfId="0" applyFont="1" applyBorder="1" applyAlignment="1" applyProtection="1">
      <alignment horizontal="left" vertical="top" wrapText="1"/>
    </xf>
    <xf numFmtId="0" fontId="28" fillId="0" borderId="16" xfId="0" applyFont="1" applyBorder="1" applyAlignment="1" applyProtection="1">
      <alignment horizontal="left" vertical="top" wrapText="1"/>
    </xf>
    <xf numFmtId="0" fontId="28" fillId="0" borderId="0" xfId="0" applyFont="1" applyAlignment="1" applyProtection="1">
      <alignment horizontal="left" vertical="top" wrapText="1"/>
    </xf>
    <xf numFmtId="0" fontId="28" fillId="0" borderId="28"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0" fontId="28" fillId="0" borderId="9" xfId="0" applyFont="1" applyBorder="1" applyAlignment="1" applyProtection="1">
      <alignment horizontal="left" vertical="center" wrapText="1"/>
    </xf>
    <xf numFmtId="0" fontId="31" fillId="0" borderId="53" xfId="0" applyFont="1" applyBorder="1" applyAlignment="1" applyProtection="1">
      <alignment horizontal="left" vertical="top" wrapText="1"/>
    </xf>
    <xf numFmtId="0" fontId="28" fillId="0" borderId="23" xfId="0" applyFont="1" applyBorder="1" applyAlignment="1" applyProtection="1">
      <alignment horizontal="left" vertical="center" wrapText="1"/>
    </xf>
    <xf numFmtId="0" fontId="31" fillId="0" borderId="54" xfId="0" applyFont="1" applyBorder="1" applyAlignment="1" applyProtection="1">
      <alignment horizontal="left" vertical="top" wrapText="1"/>
    </xf>
    <xf numFmtId="0" fontId="28" fillId="0" borderId="33" xfId="0" applyFont="1" applyBorder="1" applyAlignment="1" applyProtection="1">
      <alignment horizontal="left" vertical="top" wrapText="1"/>
    </xf>
    <xf numFmtId="0" fontId="31" fillId="0" borderId="33" xfId="0" applyFont="1" applyBorder="1" applyAlignment="1" applyProtection="1">
      <alignment horizontal="left" vertical="top" wrapText="1"/>
    </xf>
    <xf numFmtId="0" fontId="28" fillId="0" borderId="60" xfId="0" applyFont="1" applyBorder="1" applyAlignment="1" applyProtection="1">
      <alignment horizontal="left" vertical="top" wrapText="1"/>
    </xf>
    <xf numFmtId="0" fontId="28" fillId="0" borderId="37" xfId="0" applyFont="1" applyBorder="1" applyAlignment="1" applyProtection="1">
      <alignment horizontal="left" vertical="center" wrapText="1"/>
    </xf>
    <xf numFmtId="0" fontId="31" fillId="0" borderId="63" xfId="0" applyFont="1" applyBorder="1" applyAlignment="1" applyProtection="1">
      <alignment horizontal="left" vertical="top" wrapText="1"/>
    </xf>
    <xf numFmtId="0" fontId="28" fillId="0" borderId="58" xfId="0" applyFont="1" applyBorder="1" applyAlignment="1" applyProtection="1">
      <alignment horizontal="left" vertical="top" wrapText="1"/>
    </xf>
    <xf numFmtId="0" fontId="28" fillId="0" borderId="34" xfId="0" applyFont="1" applyBorder="1" applyAlignment="1" applyProtection="1">
      <alignment horizontal="left" vertical="center" wrapText="1"/>
    </xf>
    <xf numFmtId="0" fontId="31" fillId="0" borderId="64" xfId="0" applyFont="1" applyBorder="1" applyAlignment="1" applyProtection="1">
      <alignment horizontal="left" vertical="top" wrapText="1"/>
    </xf>
    <xf numFmtId="0" fontId="28" fillId="0" borderId="61" xfId="0" applyFont="1" applyBorder="1" applyAlignment="1" applyProtection="1">
      <alignment horizontal="left" vertical="top" wrapText="1"/>
    </xf>
    <xf numFmtId="0" fontId="28" fillId="0" borderId="26" xfId="0" applyFont="1" applyBorder="1" applyAlignment="1" applyProtection="1">
      <alignment horizontal="left" vertical="center" wrapText="1"/>
    </xf>
    <xf numFmtId="0" fontId="31" fillId="0" borderId="65" xfId="0" applyFont="1" applyBorder="1" applyAlignment="1" applyProtection="1">
      <alignment horizontal="left" vertical="top" wrapText="1"/>
    </xf>
    <xf numFmtId="0" fontId="28" fillId="0" borderId="50" xfId="0" applyFont="1" applyBorder="1" applyAlignment="1" applyProtection="1">
      <alignment horizontal="left" vertical="center" wrapText="1"/>
    </xf>
    <xf numFmtId="0" fontId="28" fillId="0" borderId="57" xfId="0" applyFont="1" applyBorder="1" applyAlignment="1" applyProtection="1">
      <alignment horizontal="left" vertical="top" wrapText="1"/>
    </xf>
    <xf numFmtId="0" fontId="28" fillId="0" borderId="59" xfId="0" applyFont="1" applyBorder="1" applyAlignment="1" applyProtection="1">
      <alignment horizontal="left" vertical="center" wrapText="1"/>
    </xf>
    <xf numFmtId="0" fontId="28" fillId="0" borderId="55" xfId="0" applyFont="1" applyBorder="1" applyAlignment="1" applyProtection="1">
      <alignment horizontal="left" vertical="top" wrapText="1"/>
    </xf>
    <xf numFmtId="0" fontId="28" fillId="0" borderId="18"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8" fillId="0" borderId="39" xfId="0" applyFont="1" applyBorder="1" applyAlignment="1" applyProtection="1">
      <alignment horizontal="left" vertical="center" wrapText="1" shrinkToFit="1"/>
    </xf>
    <xf numFmtId="0" fontId="31" fillId="0" borderId="51" xfId="0" applyFont="1" applyBorder="1" applyAlignment="1" applyProtection="1">
      <alignment horizontal="left" vertical="top" wrapText="1"/>
    </xf>
    <xf numFmtId="0" fontId="28" fillId="0" borderId="62" xfId="0" applyFont="1" applyBorder="1" applyAlignment="1" applyProtection="1">
      <alignment horizontal="left" vertical="top" wrapText="1"/>
    </xf>
    <xf numFmtId="0" fontId="28" fillId="0" borderId="16" xfId="0" applyFont="1" applyBorder="1" applyAlignment="1" applyProtection="1">
      <alignment vertical="top" wrapText="1"/>
    </xf>
    <xf numFmtId="0" fontId="28" fillId="0" borderId="19" xfId="0" applyFont="1" applyBorder="1" applyAlignment="1" applyProtection="1">
      <alignment vertical="center" wrapText="1"/>
    </xf>
    <xf numFmtId="0" fontId="33" fillId="0" borderId="39" xfId="0" applyFont="1" applyBorder="1" applyAlignment="1" applyProtection="1">
      <alignment horizontal="left" vertical="top" wrapText="1"/>
    </xf>
    <xf numFmtId="0" fontId="34" fillId="0" borderId="0" xfId="0" applyFont="1" applyProtection="1">
      <alignment vertical="center"/>
    </xf>
    <xf numFmtId="0" fontId="28" fillId="0" borderId="4" xfId="0" applyFont="1" applyBorder="1" applyAlignment="1" applyProtection="1">
      <alignment vertical="top" wrapText="1"/>
    </xf>
    <xf numFmtId="0" fontId="28" fillId="0" borderId="20" xfId="0" applyFont="1" applyBorder="1" applyAlignment="1" applyProtection="1">
      <alignment vertical="center" wrapText="1"/>
    </xf>
    <xf numFmtId="0" fontId="33" fillId="0" borderId="9" xfId="0" applyFont="1" applyBorder="1" applyAlignment="1" applyProtection="1">
      <alignment horizontal="left" vertical="top" wrapText="1"/>
    </xf>
    <xf numFmtId="0" fontId="28" fillId="0" borderId="11" xfId="0" applyFont="1" applyBorder="1" applyAlignment="1" applyProtection="1">
      <alignment vertical="top" wrapText="1"/>
    </xf>
    <xf numFmtId="0" fontId="28" fillId="0" borderId="21" xfId="0" applyFont="1" applyBorder="1" applyAlignment="1" applyProtection="1">
      <alignment vertical="center" wrapText="1"/>
    </xf>
    <xf numFmtId="0" fontId="33" fillId="0" borderId="23" xfId="0" applyFont="1" applyBorder="1" applyAlignment="1" applyProtection="1">
      <alignment horizontal="left" vertical="top" wrapText="1"/>
    </xf>
    <xf numFmtId="0" fontId="28" fillId="0" borderId="34" xfId="0" applyFont="1" applyBorder="1" applyAlignment="1" applyProtection="1">
      <alignment horizontal="left" vertical="center" wrapText="1"/>
    </xf>
    <xf numFmtId="0" fontId="28" fillId="0" borderId="49" xfId="0" applyFont="1" applyBorder="1" applyAlignment="1" applyProtection="1">
      <alignment horizontal="left" vertical="center" wrapText="1"/>
    </xf>
    <xf numFmtId="0" fontId="31" fillId="0" borderId="61" xfId="0" applyFont="1" applyBorder="1" applyAlignment="1" applyProtection="1">
      <alignment horizontal="left" vertical="top" wrapText="1"/>
    </xf>
    <xf numFmtId="0" fontId="32" fillId="0" borderId="20" xfId="0" applyFont="1" applyBorder="1" applyAlignment="1" applyProtection="1">
      <alignment horizontal="left" vertical="top" wrapText="1"/>
    </xf>
    <xf numFmtId="0" fontId="32" fillId="0" borderId="21" xfId="0" applyFont="1" applyBorder="1" applyAlignment="1" applyProtection="1">
      <alignment horizontal="left" vertical="top" wrapText="1"/>
    </xf>
    <xf numFmtId="0" fontId="28" fillId="0" borderId="17" xfId="0" applyFont="1" applyBorder="1" applyAlignment="1" applyProtection="1">
      <alignment horizontal="center" vertical="center"/>
    </xf>
    <xf numFmtId="0" fontId="28" fillId="0" borderId="0" xfId="0" applyFont="1" applyAlignment="1" applyProtection="1">
      <alignment horizontal="left" vertical="center" wrapText="1" shrinkToFit="1"/>
    </xf>
    <xf numFmtId="0" fontId="28" fillId="0" borderId="0" xfId="0" applyFont="1" applyAlignment="1" applyProtection="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
    <dxf>
      <font>
        <b/>
        <i val="0"/>
        <color auto="1"/>
      </font>
      <fill>
        <patternFill patternType="none">
          <bgColor auto="1"/>
        </patternFill>
      </fill>
    </dxf>
    <dxf>
      <font>
        <color rgb="FFFF0000"/>
      </font>
    </dxf>
    <dxf>
      <font>
        <b/>
        <i val="0"/>
        <color auto="1"/>
      </font>
    </dxf>
    <dxf>
      <font>
        <color rgb="FFFFFF00"/>
      </font>
      <fill>
        <patternFill>
          <bgColor rgb="FFFFFF00"/>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06"/>
  <sheetViews>
    <sheetView tabSelected="1" view="pageBreakPreview" zoomScaleNormal="70" zoomScaleSheetLayoutView="100" workbookViewId="0">
      <pane xSplit="1" ySplit="2" topLeftCell="B3" activePane="bottomRight" state="frozen"/>
      <selection pane="topRight" activeCell="B1" sqref="B1"/>
      <selection pane="bottomLeft" activeCell="A3" sqref="A3"/>
      <selection pane="bottomRight" activeCell="E8" sqref="E8:E11"/>
    </sheetView>
  </sheetViews>
  <sheetFormatPr defaultColWidth="9" defaultRowHeight="29.25" customHeight="1"/>
  <cols>
    <col min="1" max="1" width="23.6640625" style="119" customWidth="1"/>
    <col min="2" max="2" width="56" style="119" customWidth="1"/>
    <col min="3" max="3" width="4.109375" style="163" customWidth="1"/>
    <col min="4" max="4" width="15.6640625" style="162" customWidth="1"/>
    <col min="5" max="5" width="30.6640625" style="20" customWidth="1"/>
    <col min="6" max="6" width="9" style="21" hidden="1" customWidth="1"/>
    <col min="7" max="7" width="26.44140625" style="21" hidden="1" customWidth="1"/>
    <col min="8" max="12" width="9" style="21" hidden="1" customWidth="1"/>
    <col min="13" max="13" width="45" style="21" hidden="1" customWidth="1"/>
    <col min="14" max="14" width="25.44140625" style="21" hidden="1" customWidth="1"/>
    <col min="15" max="15" width="27.21875" style="21" hidden="1" customWidth="1"/>
    <col min="16" max="16" width="9.77734375" style="21" hidden="1" customWidth="1"/>
    <col min="17" max="16384" width="9" style="21"/>
  </cols>
  <sheetData>
    <row r="1" spans="1:16" ht="29.25" customHeight="1">
      <c r="A1" s="13" t="s">
        <v>12</v>
      </c>
      <c r="B1" s="14"/>
      <c r="C1" s="14"/>
      <c r="D1" s="15"/>
      <c r="E1" s="16"/>
      <c r="F1" s="17" t="s">
        <v>169</v>
      </c>
      <c r="G1" s="18" t="s">
        <v>170</v>
      </c>
      <c r="H1" s="19"/>
      <c r="I1" s="20" t="s">
        <v>9</v>
      </c>
      <c r="J1" s="20" t="s">
        <v>131</v>
      </c>
      <c r="K1" s="21" t="s">
        <v>132</v>
      </c>
      <c r="L1" s="21" t="s">
        <v>133</v>
      </c>
      <c r="M1" s="22" t="s">
        <v>134</v>
      </c>
      <c r="N1" s="22" t="s">
        <v>132</v>
      </c>
      <c r="O1" s="21" t="s">
        <v>135</v>
      </c>
      <c r="P1" s="21" t="s">
        <v>136</v>
      </c>
    </row>
    <row r="2" spans="1:16" ht="29.25" customHeight="1">
      <c r="A2" s="23" t="s">
        <v>0</v>
      </c>
      <c r="B2" s="23" t="s">
        <v>1</v>
      </c>
      <c r="C2" s="24"/>
      <c r="D2" s="25" t="s">
        <v>172</v>
      </c>
      <c r="E2" s="23" t="s">
        <v>173</v>
      </c>
      <c r="F2" s="26" t="s">
        <v>128</v>
      </c>
      <c r="G2" s="27" t="s">
        <v>129</v>
      </c>
      <c r="H2" s="28" t="s">
        <v>130</v>
      </c>
      <c r="I2" s="29">
        <f ca="1">TODAY()</f>
        <v>46093</v>
      </c>
    </row>
    <row r="3" spans="1:16" s="20" customFormat="1" ht="25.2">
      <c r="A3" s="30" t="s">
        <v>14</v>
      </c>
      <c r="B3" s="31" t="s">
        <v>171</v>
      </c>
      <c r="C3" s="4" t="s">
        <v>152</v>
      </c>
      <c r="D3" s="32" t="s">
        <v>7</v>
      </c>
      <c r="E3" s="33"/>
      <c r="F3" s="34"/>
      <c r="G3" s="35"/>
      <c r="H3" s="20" t="str">
        <f>IF(A3=0,H2,INDEX(調査対象選定!A:A,MATCH(A3,調査対象選定!B:B,0)))</f>
        <v>○</v>
      </c>
      <c r="I3" s="36" t="str">
        <f ca="1">TEXT(I2,"gge.m.d")&amp;CHAR(10)&amp;"指導員:"</f>
        <v>令8.3.12
指導員:</v>
      </c>
    </row>
    <row r="4" spans="1:16" s="20" customFormat="1" ht="63">
      <c r="A4" s="37" t="s">
        <v>15</v>
      </c>
      <c r="B4" s="38" t="s">
        <v>52</v>
      </c>
      <c r="C4" s="5" t="s">
        <v>9</v>
      </c>
      <c r="D4" s="39" t="s">
        <v>13</v>
      </c>
      <c r="E4" s="40"/>
      <c r="F4" s="41"/>
      <c r="G4" s="42"/>
      <c r="H4" s="20" t="str">
        <f>IF(A4=0,H3,INDEX(調査対象選定!A:A,MATCH(A4,調査対象選定!B:B,0)))</f>
        <v>○</v>
      </c>
    </row>
    <row r="5" spans="1:16" s="20" customFormat="1" ht="50.4">
      <c r="A5" s="43"/>
      <c r="B5" s="44" t="s">
        <v>53</v>
      </c>
      <c r="C5" s="6" t="s">
        <v>152</v>
      </c>
      <c r="D5" s="45" t="s">
        <v>13</v>
      </c>
      <c r="E5" s="46"/>
      <c r="F5" s="47"/>
      <c r="G5" s="48"/>
      <c r="H5" s="20" t="str">
        <f>IF(A5=0,H4,INDEX(調査対象選定!A:A,MATCH(A5,調査対象選定!B:B,0)))</f>
        <v>○</v>
      </c>
    </row>
    <row r="6" spans="1:16" s="20" customFormat="1" ht="25.2">
      <c r="A6" s="43"/>
      <c r="B6" s="44" t="s">
        <v>54</v>
      </c>
      <c r="C6" s="6" t="s">
        <v>9</v>
      </c>
      <c r="D6" s="45" t="s">
        <v>7</v>
      </c>
      <c r="E6" s="46"/>
      <c r="F6" s="47"/>
      <c r="G6" s="48"/>
      <c r="H6" s="20" t="str">
        <f>IF(A6=0,H5,INDEX(調査対象選定!A:A,MATCH(A6,調査対象選定!B:B,0)))</f>
        <v>○</v>
      </c>
    </row>
    <row r="7" spans="1:16" s="20" customFormat="1" ht="25.2">
      <c r="A7" s="49"/>
      <c r="B7" s="50" t="s">
        <v>55</v>
      </c>
      <c r="C7" s="7" t="s">
        <v>9</v>
      </c>
      <c r="D7" s="51" t="s">
        <v>7</v>
      </c>
      <c r="E7" s="52"/>
      <c r="F7" s="53"/>
      <c r="G7" s="54"/>
      <c r="H7" s="20" t="str">
        <f>IF(A7=0,H6,INDEX(調査対象選定!A:A,MATCH(A7,調査対象選定!B:B,0)))</f>
        <v>○</v>
      </c>
    </row>
    <row r="8" spans="1:16" s="20" customFormat="1" ht="25.2">
      <c r="A8" s="55" t="s">
        <v>42</v>
      </c>
      <c r="B8" s="56" t="s">
        <v>174</v>
      </c>
      <c r="C8" s="8" t="s">
        <v>152</v>
      </c>
      <c r="D8" s="39" t="s">
        <v>154</v>
      </c>
      <c r="E8" s="57"/>
      <c r="F8" s="41"/>
      <c r="G8" s="42"/>
      <c r="H8" s="20" t="str">
        <f>IF(A8=0,H7,INDEX(調査対象選定!A:A,MATCH(A8,調査対象選定!B:B,0)))</f>
        <v>○</v>
      </c>
    </row>
    <row r="9" spans="1:16" s="20" customFormat="1" ht="37.799999999999997">
      <c r="A9" s="58"/>
      <c r="B9" s="59" t="s">
        <v>161</v>
      </c>
      <c r="C9" s="6" t="s">
        <v>152</v>
      </c>
      <c r="D9" s="45" t="s">
        <v>155</v>
      </c>
      <c r="E9" s="60"/>
      <c r="F9" s="47"/>
      <c r="G9" s="48"/>
      <c r="H9" s="20" t="str">
        <f>IF(A9=0,H8,INDEX(調査対象選定!A:A,MATCH(A9,調査対象選定!B:B,0)))</f>
        <v>○</v>
      </c>
    </row>
    <row r="10" spans="1:16" s="20" customFormat="1" ht="25.2">
      <c r="A10" s="58"/>
      <c r="B10" s="59" t="s">
        <v>168</v>
      </c>
      <c r="C10" s="6" t="s">
        <v>152</v>
      </c>
      <c r="D10" s="45" t="s">
        <v>154</v>
      </c>
      <c r="E10" s="60"/>
      <c r="F10" s="47"/>
      <c r="G10" s="48"/>
      <c r="H10" s="20" t="str">
        <f>IF(A10=0,H9,INDEX(調査対象選定!A:A,MATCH(A10,調査対象選定!B:B,0)))</f>
        <v>○</v>
      </c>
    </row>
    <row r="11" spans="1:16" s="20" customFormat="1" ht="37.799999999999997">
      <c r="A11" s="61"/>
      <c r="B11" s="62" t="s">
        <v>162</v>
      </c>
      <c r="C11" s="4" t="s">
        <v>152</v>
      </c>
      <c r="D11" s="63" t="s">
        <v>155</v>
      </c>
      <c r="E11" s="64"/>
      <c r="F11" s="53"/>
      <c r="G11" s="54"/>
      <c r="H11" s="20" t="str">
        <f>IF(A11=0,H10,INDEX(調査対象選定!A:A,MATCH(A11,調査対象選定!B:B,0)))</f>
        <v>○</v>
      </c>
    </row>
    <row r="12" spans="1:16" s="20" customFormat="1" ht="37.799999999999997">
      <c r="A12" s="65" t="s">
        <v>40</v>
      </c>
      <c r="B12" s="66" t="s">
        <v>163</v>
      </c>
      <c r="C12" s="5" t="s">
        <v>152</v>
      </c>
      <c r="D12" s="67" t="s">
        <v>156</v>
      </c>
      <c r="E12" s="68"/>
      <c r="F12" s="69"/>
      <c r="G12" s="70"/>
      <c r="H12" s="20" t="str">
        <f>IF(A12=0,H11,INDEX(調査対象選定!A:A,MATCH(A12,調査対象選定!B:B,0)))</f>
        <v>○</v>
      </c>
    </row>
    <row r="13" spans="1:16" s="20" customFormat="1" ht="25.2">
      <c r="A13" s="71"/>
      <c r="B13" s="72" t="s">
        <v>164</v>
      </c>
      <c r="C13" s="6" t="s">
        <v>152</v>
      </c>
      <c r="D13" s="73" t="s">
        <v>157</v>
      </c>
      <c r="E13" s="46"/>
      <c r="F13" s="47"/>
      <c r="G13" s="48"/>
      <c r="H13" s="20" t="str">
        <f>IF(A13=0,H12,INDEX(調査対象選定!A:A,MATCH(A13,調査対象選定!B:B,0)))</f>
        <v>○</v>
      </c>
    </row>
    <row r="14" spans="1:16" s="20" customFormat="1" ht="25.2">
      <c r="A14" s="71"/>
      <c r="B14" s="72" t="s">
        <v>165</v>
      </c>
      <c r="C14" s="6" t="s">
        <v>152</v>
      </c>
      <c r="D14" s="73" t="s">
        <v>156</v>
      </c>
      <c r="E14" s="46"/>
      <c r="F14" s="47"/>
      <c r="G14" s="48"/>
      <c r="H14" s="20" t="str">
        <f>IF(A14=0,H13,INDEX(調査対象選定!A:A,MATCH(A14,調査対象選定!B:B,0)))</f>
        <v>○</v>
      </c>
    </row>
    <row r="15" spans="1:16" s="20" customFormat="1" ht="25.2">
      <c r="A15" s="74"/>
      <c r="B15" s="75" t="s">
        <v>166</v>
      </c>
      <c r="C15" s="7" t="s">
        <v>152</v>
      </c>
      <c r="D15" s="76" t="s">
        <v>158</v>
      </c>
      <c r="E15" s="77"/>
      <c r="F15" s="53"/>
      <c r="G15" s="54"/>
      <c r="H15" s="20" t="str">
        <f>IF(A15=0,H14,INDEX(調査対象選定!A:A,MATCH(A15,調査対象選定!B:B,0)))</f>
        <v>○</v>
      </c>
    </row>
    <row r="16" spans="1:16" s="20" customFormat="1" ht="25.2">
      <c r="A16" s="65" t="s">
        <v>41</v>
      </c>
      <c r="B16" s="66" t="s">
        <v>167</v>
      </c>
      <c r="C16" s="5" t="s">
        <v>152</v>
      </c>
      <c r="D16" s="67" t="s">
        <v>159</v>
      </c>
      <c r="E16" s="78"/>
      <c r="F16" s="69"/>
      <c r="G16" s="70"/>
      <c r="H16" s="20" t="str">
        <f>IF(A16=0,H15,INDEX(調査対象選定!A:A,MATCH(A16,調査対象選定!B:B,0)))</f>
        <v>○</v>
      </c>
    </row>
    <row r="17" spans="1:8" s="20" customFormat="1" ht="63">
      <c r="A17" s="74"/>
      <c r="B17" s="75" t="s">
        <v>160</v>
      </c>
      <c r="C17" s="7" t="s">
        <v>152</v>
      </c>
      <c r="D17" s="76" t="s">
        <v>156</v>
      </c>
      <c r="E17" s="79"/>
      <c r="F17" s="53"/>
      <c r="G17" s="54"/>
      <c r="H17" s="20" t="str">
        <f>IF(A17=0,H16,INDEX(調査対象選定!A:A,MATCH(A17,調査対象選定!B:B,0)))</f>
        <v>○</v>
      </c>
    </row>
    <row r="18" spans="1:8" s="82" customFormat="1" ht="37.799999999999997">
      <c r="A18" s="30" t="s">
        <v>32</v>
      </c>
      <c r="B18" s="31" t="s">
        <v>153</v>
      </c>
      <c r="C18" s="9" t="s">
        <v>9</v>
      </c>
      <c r="D18" s="80" t="s">
        <v>7</v>
      </c>
      <c r="E18" s="33"/>
      <c r="F18" s="34"/>
      <c r="G18" s="81"/>
      <c r="H18" s="20" t="str">
        <f>IF(A18=0,H17,INDEX(調査対象選定!A:A,MATCH(A18,調査対象選定!B:B,0)))</f>
        <v>○</v>
      </c>
    </row>
    <row r="19" spans="1:8" s="20" customFormat="1" ht="37.799999999999997">
      <c r="A19" s="83" t="s">
        <v>31</v>
      </c>
      <c r="B19" s="84" t="s">
        <v>56</v>
      </c>
      <c r="C19" s="9" t="s">
        <v>9</v>
      </c>
      <c r="D19" s="51" t="s">
        <v>7</v>
      </c>
      <c r="E19" s="52"/>
      <c r="F19" s="34"/>
      <c r="G19" s="81"/>
      <c r="H19" s="20" t="str">
        <f>IF(A19=0,H18,INDEX(調査対象選定!A:A,MATCH(A19,調査対象選定!B:B,0)))</f>
        <v>○</v>
      </c>
    </row>
    <row r="20" spans="1:8" ht="37.799999999999997">
      <c r="A20" s="85" t="s">
        <v>30</v>
      </c>
      <c r="B20" s="86" t="s">
        <v>57</v>
      </c>
      <c r="C20" s="9" t="s">
        <v>9</v>
      </c>
      <c r="D20" s="32" t="s">
        <v>7</v>
      </c>
      <c r="E20" s="33"/>
      <c r="F20" s="34"/>
      <c r="G20" s="81"/>
      <c r="H20" s="20" t="str">
        <f>IF(A20=0,H19,INDEX(調査対象選定!A:A,MATCH(A20,調査対象選定!B:B,0)))</f>
        <v>○</v>
      </c>
    </row>
    <row r="21" spans="1:8" ht="50.4">
      <c r="A21" s="85" t="s">
        <v>16</v>
      </c>
      <c r="B21" s="86" t="s">
        <v>58</v>
      </c>
      <c r="C21" s="9" t="s">
        <v>9</v>
      </c>
      <c r="D21" s="32" t="s">
        <v>7</v>
      </c>
      <c r="E21" s="33"/>
      <c r="F21" s="34"/>
      <c r="G21" s="81"/>
      <c r="H21" s="20" t="str">
        <f>IF(A21=0,H20,INDEX(調査対象選定!A:A,MATCH(A21,調査対象選定!B:B,0)))</f>
        <v>○</v>
      </c>
    </row>
    <row r="22" spans="1:8" ht="75.599999999999994">
      <c r="A22" s="37" t="s">
        <v>25</v>
      </c>
      <c r="B22" s="87" t="s">
        <v>122</v>
      </c>
      <c r="C22" s="8" t="s">
        <v>9</v>
      </c>
      <c r="D22" s="39" t="s">
        <v>24</v>
      </c>
      <c r="E22" s="88"/>
      <c r="F22" s="41"/>
      <c r="G22" s="42"/>
      <c r="H22" s="20" t="str">
        <f>IF(A22=0,H21,INDEX(調査対象選定!A:A,MATCH(A22,調査対象選定!B:B,0)))</f>
        <v>○</v>
      </c>
    </row>
    <row r="23" spans="1:8" ht="37.799999999999997">
      <c r="A23" s="43"/>
      <c r="B23" s="44" t="s">
        <v>59</v>
      </c>
      <c r="C23" s="6" t="s">
        <v>9</v>
      </c>
      <c r="D23" s="45" t="s">
        <v>24</v>
      </c>
      <c r="E23" s="89"/>
      <c r="F23" s="47"/>
      <c r="G23" s="48"/>
      <c r="H23" s="20" t="str">
        <f>IF(A23=0,H22,INDEX(調査対象選定!A:A,MATCH(A23,調査対象選定!B:B,0)))</f>
        <v>○</v>
      </c>
    </row>
    <row r="24" spans="1:8" ht="25.2">
      <c r="A24" s="49"/>
      <c r="B24" s="90" t="s">
        <v>60</v>
      </c>
      <c r="C24" s="4" t="s">
        <v>9</v>
      </c>
      <c r="D24" s="91" t="s">
        <v>7</v>
      </c>
      <c r="E24" s="52"/>
      <c r="F24" s="53"/>
      <c r="G24" s="54"/>
      <c r="H24" s="20" t="str">
        <f>IF(A24=0,H23,INDEX(調査対象選定!A:A,MATCH(A24,調査対象選定!B:B,0)))</f>
        <v>○</v>
      </c>
    </row>
    <row r="25" spans="1:8" ht="88.2">
      <c r="A25" s="37" t="s">
        <v>23</v>
      </c>
      <c r="B25" s="87" t="s">
        <v>123</v>
      </c>
      <c r="C25" s="5" t="s">
        <v>9</v>
      </c>
      <c r="D25" s="92" t="s">
        <v>24</v>
      </c>
      <c r="E25" s="93"/>
      <c r="F25" s="41"/>
      <c r="G25" s="42"/>
      <c r="H25" s="20" t="str">
        <f>IF(A25=0,H24,INDEX(調査対象選定!A:A,MATCH(A25,調査対象選定!B:B,0)))</f>
        <v>○</v>
      </c>
    </row>
    <row r="26" spans="1:8" ht="25.2">
      <c r="A26" s="43"/>
      <c r="B26" s="94" t="s">
        <v>61</v>
      </c>
      <c r="C26" s="6" t="s">
        <v>9</v>
      </c>
      <c r="D26" s="73" t="s">
        <v>24</v>
      </c>
      <c r="E26" s="95"/>
      <c r="F26" s="47"/>
      <c r="G26" s="48"/>
      <c r="H26" s="20" t="str">
        <f>IF(A26=0,H25,INDEX(調査対象選定!A:A,MATCH(A26,調査対象選定!B:B,0)))</f>
        <v>○</v>
      </c>
    </row>
    <row r="27" spans="1:8" ht="37.799999999999997">
      <c r="A27" s="49"/>
      <c r="B27" s="96" t="s">
        <v>62</v>
      </c>
      <c r="C27" s="4" t="s">
        <v>9</v>
      </c>
      <c r="D27" s="51" t="s">
        <v>7</v>
      </c>
      <c r="E27" s="97"/>
      <c r="F27" s="98"/>
      <c r="G27" s="99"/>
      <c r="H27" s="20" t="str">
        <f>IF(A27=0,H26,INDEX(調査対象選定!A:A,MATCH(A27,調査対象選定!B:B,0)))</f>
        <v>○</v>
      </c>
    </row>
    <row r="28" spans="1:8" ht="50.4">
      <c r="A28" s="30" t="s">
        <v>2</v>
      </c>
      <c r="B28" s="31" t="s">
        <v>63</v>
      </c>
      <c r="C28" s="10" t="s">
        <v>9</v>
      </c>
      <c r="D28" s="80" t="s">
        <v>7</v>
      </c>
      <c r="E28" s="100"/>
      <c r="F28" s="34"/>
      <c r="G28" s="81"/>
      <c r="H28" s="20" t="str">
        <f>IF(A28=0,H27,INDEX(調査対象選定!A:A,MATCH(A28,調査対象選定!B:B,0)))</f>
        <v>○</v>
      </c>
    </row>
    <row r="29" spans="1:8" ht="50.4">
      <c r="A29" s="65" t="s">
        <v>3</v>
      </c>
      <c r="B29" s="101" t="s">
        <v>64</v>
      </c>
      <c r="C29" s="5" t="s">
        <v>9</v>
      </c>
      <c r="D29" s="102" t="s">
        <v>7</v>
      </c>
      <c r="E29" s="103"/>
      <c r="F29" s="41"/>
      <c r="G29" s="42"/>
      <c r="H29" s="20" t="str">
        <f>IF(A29=0,H28,INDEX(調査対象選定!A:A,MATCH(A29,調査対象選定!B:B,0)))</f>
        <v>○</v>
      </c>
    </row>
    <row r="30" spans="1:8" ht="112.8" customHeight="1">
      <c r="A30" s="71"/>
      <c r="B30" s="104" t="s">
        <v>65</v>
      </c>
      <c r="C30" s="6" t="s">
        <v>9</v>
      </c>
      <c r="D30" s="105" t="s">
        <v>45</v>
      </c>
      <c r="E30" s="89"/>
      <c r="F30" s="47"/>
      <c r="G30" s="48"/>
      <c r="H30" s="20" t="str">
        <f>IF(A30=0,H29,INDEX(調査対象選定!A:A,MATCH(A30,調査対象選定!B:B,0)))</f>
        <v>○</v>
      </c>
    </row>
    <row r="31" spans="1:8" ht="37.799999999999997">
      <c r="A31" s="71"/>
      <c r="B31" s="106" t="s">
        <v>66</v>
      </c>
      <c r="C31" s="8" t="s">
        <v>9</v>
      </c>
      <c r="D31" s="107" t="s">
        <v>45</v>
      </c>
      <c r="E31" s="108"/>
      <c r="F31" s="41"/>
      <c r="G31" s="42"/>
      <c r="H31" s="20" t="str">
        <f>IF(A31=0,H30,INDEX(調査対象選定!A:A,MATCH(A31,調査対象選定!B:B,0)))</f>
        <v>○</v>
      </c>
    </row>
    <row r="32" spans="1:8" ht="50.4">
      <c r="A32" s="71"/>
      <c r="B32" s="104" t="s">
        <v>67</v>
      </c>
      <c r="C32" s="6" t="s">
        <v>9</v>
      </c>
      <c r="D32" s="109" t="s">
        <v>45</v>
      </c>
      <c r="E32" s="42"/>
      <c r="F32" s="41"/>
      <c r="G32" s="48"/>
      <c r="H32" s="20" t="str">
        <f>IF(A32=0,H31,INDEX(調査対象選定!A:A,MATCH(A32,調査対象選定!B:B,0)))</f>
        <v>○</v>
      </c>
    </row>
    <row r="33" spans="1:8" ht="50.4">
      <c r="A33" s="74"/>
      <c r="B33" s="84" t="s">
        <v>68</v>
      </c>
      <c r="C33" s="11" t="s">
        <v>9</v>
      </c>
      <c r="D33" s="110" t="s">
        <v>45</v>
      </c>
      <c r="E33" s="111"/>
      <c r="F33" s="53"/>
      <c r="G33" s="54"/>
      <c r="H33" s="20" t="str">
        <f>IF(A33=0,H32,INDEX(調査対象選定!A:A,MATCH(A33,調査対象選定!B:B,0)))</f>
        <v>○</v>
      </c>
    </row>
    <row r="34" spans="1:8" ht="50.4">
      <c r="A34" s="65" t="s">
        <v>4</v>
      </c>
      <c r="B34" s="112" t="s">
        <v>64</v>
      </c>
      <c r="C34" s="5" t="s">
        <v>9</v>
      </c>
      <c r="D34" s="113" t="s">
        <v>7</v>
      </c>
      <c r="E34" s="103"/>
      <c r="F34" s="41"/>
      <c r="G34" s="42"/>
      <c r="H34" s="20" t="str">
        <f>IF(A34=0,H33,INDEX(調査対象選定!A:A,MATCH(A34,調査対象選定!B:B,0)))</f>
        <v>○</v>
      </c>
    </row>
    <row r="35" spans="1:8" ht="119.4" customHeight="1">
      <c r="A35" s="71"/>
      <c r="B35" s="114" t="s">
        <v>65</v>
      </c>
      <c r="C35" s="8" t="s">
        <v>9</v>
      </c>
      <c r="D35" s="115" t="s">
        <v>45</v>
      </c>
      <c r="E35" s="116"/>
      <c r="F35" s="47"/>
      <c r="G35" s="48"/>
      <c r="H35" s="20" t="str">
        <f>IF(A35=0,H34,INDEX(調査対象選定!A:A,MATCH(A35,調査対象選定!B:B,0)))</f>
        <v>○</v>
      </c>
    </row>
    <row r="36" spans="1:8" ht="37.799999999999997">
      <c r="A36" s="74"/>
      <c r="B36" s="117" t="s">
        <v>66</v>
      </c>
      <c r="C36" s="7" t="s">
        <v>9</v>
      </c>
      <c r="D36" s="110" t="s">
        <v>45</v>
      </c>
      <c r="E36" s="97"/>
      <c r="F36" s="98"/>
      <c r="G36" s="99"/>
      <c r="H36" s="20" t="str">
        <f>IF(A36=0,H35,INDEX(調査対象選定!A:A,MATCH(A36,調査対象選定!B:B,0)))</f>
        <v>○</v>
      </c>
    </row>
    <row r="37" spans="1:8" ht="50.4">
      <c r="A37" s="118" t="s">
        <v>43</v>
      </c>
      <c r="B37" s="112" t="s">
        <v>64</v>
      </c>
      <c r="C37" s="12" t="s">
        <v>9</v>
      </c>
      <c r="D37" s="80" t="s">
        <v>7</v>
      </c>
      <c r="E37" s="103"/>
      <c r="F37" s="34"/>
      <c r="G37" s="81"/>
      <c r="H37" s="20" t="str">
        <f>IF(A37=0,H36,INDEX(調査対象選定!A:A,MATCH(A37,調査対象選定!B:B,0)))</f>
        <v>○</v>
      </c>
    </row>
    <row r="38" spans="1:8" ht="37.799999999999997">
      <c r="A38" s="118" t="s">
        <v>44</v>
      </c>
      <c r="B38" s="112" t="s">
        <v>69</v>
      </c>
      <c r="C38" s="9" t="s">
        <v>9</v>
      </c>
      <c r="D38" s="80" t="s">
        <v>7</v>
      </c>
      <c r="E38" s="103"/>
      <c r="F38" s="34"/>
      <c r="G38" s="81"/>
      <c r="H38" s="20" t="str">
        <f>IF(A38=0,H37,INDEX(調査対象選定!A:A,MATCH(A38,調査対象選定!B:B,0)))</f>
        <v>○</v>
      </c>
    </row>
    <row r="39" spans="1:8" ht="25.2">
      <c r="A39" s="37" t="s">
        <v>20</v>
      </c>
      <c r="B39" s="66" t="s">
        <v>70</v>
      </c>
      <c r="C39" s="8" t="s">
        <v>9</v>
      </c>
      <c r="D39" s="113" t="s">
        <v>21</v>
      </c>
      <c r="E39" s="68"/>
      <c r="F39" s="41"/>
      <c r="G39" s="42"/>
      <c r="H39" s="20" t="str">
        <f>IF(A39=0,H38,INDEX(調査対象選定!A:A,MATCH(A39,調査対象選定!B:B,0)))</f>
        <v>○</v>
      </c>
    </row>
    <row r="40" spans="1:8" ht="37.799999999999997">
      <c r="A40" s="49"/>
      <c r="B40" s="119" t="s">
        <v>71</v>
      </c>
      <c r="C40" s="7" t="s">
        <v>9</v>
      </c>
      <c r="D40" s="120" t="s">
        <v>22</v>
      </c>
      <c r="E40" s="95"/>
      <c r="F40" s="53"/>
      <c r="G40" s="54"/>
      <c r="H40" s="20" t="str">
        <f>IF(A40=0,H39,INDEX(調査対象選定!A:A,MATCH(A40,調査対象選定!B:B,0)))</f>
        <v>○</v>
      </c>
    </row>
    <row r="41" spans="1:8" ht="25.2">
      <c r="A41" s="65" t="s">
        <v>5</v>
      </c>
      <c r="B41" s="66" t="s">
        <v>72</v>
      </c>
      <c r="C41" s="8" t="s">
        <v>9</v>
      </c>
      <c r="D41" s="121" t="s">
        <v>8</v>
      </c>
      <c r="E41" s="88"/>
      <c r="F41" s="41"/>
      <c r="G41" s="42"/>
      <c r="H41" s="20" t="str">
        <f>IF(A41=0,H40,INDEX(調査対象選定!A:A,MATCH(A41,調査対象選定!B:B,0)))</f>
        <v>○</v>
      </c>
    </row>
    <row r="42" spans="1:8" ht="25.2">
      <c r="A42" s="71"/>
      <c r="B42" s="72" t="s">
        <v>73</v>
      </c>
      <c r="C42" s="6" t="s">
        <v>9</v>
      </c>
      <c r="D42" s="122" t="s">
        <v>7</v>
      </c>
      <c r="E42" s="123"/>
      <c r="F42" s="47"/>
      <c r="G42" s="48"/>
      <c r="H42" s="20" t="str">
        <f>IF(A42=0,H41,INDEX(調査対象選定!A:A,MATCH(A42,調査対象選定!B:B,0)))</f>
        <v>○</v>
      </c>
    </row>
    <row r="43" spans="1:8" ht="25.2">
      <c r="A43" s="74"/>
      <c r="B43" s="75" t="s">
        <v>74</v>
      </c>
      <c r="C43" s="7" t="s">
        <v>9</v>
      </c>
      <c r="D43" s="124" t="s">
        <v>7</v>
      </c>
      <c r="E43" s="125"/>
      <c r="F43" s="53"/>
      <c r="G43" s="54"/>
      <c r="H43" s="20" t="str">
        <f>IF(A43=0,H42,INDEX(調査対象選定!A:A,MATCH(A43,調査対象選定!B:B,0)))</f>
        <v>○</v>
      </c>
    </row>
    <row r="44" spans="1:8" ht="25.2">
      <c r="A44" s="65" t="s">
        <v>6</v>
      </c>
      <c r="B44" s="66" t="s">
        <v>75</v>
      </c>
      <c r="C44" s="8" t="s">
        <v>9</v>
      </c>
      <c r="D44" s="121" t="s">
        <v>8</v>
      </c>
      <c r="E44" s="88"/>
      <c r="F44" s="41"/>
      <c r="G44" s="42"/>
      <c r="H44" s="20" t="str">
        <f>IF(A44=0,H43,INDEX(調査対象選定!A:A,MATCH(A44,調査対象選定!B:B,0)))</f>
        <v>○</v>
      </c>
    </row>
    <row r="45" spans="1:8" ht="25.2">
      <c r="A45" s="71"/>
      <c r="B45" s="72" t="s">
        <v>76</v>
      </c>
      <c r="C45" s="6" t="s">
        <v>9</v>
      </c>
      <c r="D45" s="122" t="s">
        <v>7</v>
      </c>
      <c r="E45" s="123"/>
      <c r="F45" s="47"/>
      <c r="G45" s="48"/>
      <c r="H45" s="20" t="str">
        <f>IF(A45=0,H44,INDEX(調査対象選定!A:A,MATCH(A45,調査対象選定!B:B,0)))</f>
        <v>○</v>
      </c>
    </row>
    <row r="46" spans="1:8" ht="25.2">
      <c r="A46" s="74"/>
      <c r="B46" s="75" t="s">
        <v>74</v>
      </c>
      <c r="C46" s="7" t="s">
        <v>9</v>
      </c>
      <c r="D46" s="124" t="s">
        <v>7</v>
      </c>
      <c r="E46" s="77"/>
      <c r="F46" s="53"/>
      <c r="G46" s="54"/>
      <c r="H46" s="20" t="str">
        <f>IF(A46=0,H45,INDEX(調査対象選定!A:A,MATCH(A46,調査対象選定!B:B,0)))</f>
        <v>○</v>
      </c>
    </row>
    <row r="47" spans="1:8" ht="25.2">
      <c r="A47" s="65" t="s">
        <v>17</v>
      </c>
      <c r="B47" s="66" t="s">
        <v>77</v>
      </c>
      <c r="C47" s="8" t="s">
        <v>9</v>
      </c>
      <c r="D47" s="121" t="s">
        <v>8</v>
      </c>
      <c r="E47" s="88"/>
      <c r="F47" s="41"/>
      <c r="G47" s="42"/>
      <c r="H47" s="20" t="str">
        <f>IF(A47=0,H46,INDEX(調査対象選定!A:A,MATCH(A47,調査対象選定!B:B,0)))</f>
        <v>○</v>
      </c>
    </row>
    <row r="48" spans="1:8" ht="25.2">
      <c r="A48" s="71"/>
      <c r="B48" s="72" t="s">
        <v>78</v>
      </c>
      <c r="C48" s="6" t="s">
        <v>9</v>
      </c>
      <c r="D48" s="122" t="s">
        <v>7</v>
      </c>
      <c r="E48" s="123"/>
      <c r="F48" s="47"/>
      <c r="G48" s="48"/>
      <c r="H48" s="20" t="str">
        <f>IF(A48=0,H47,INDEX(調査対象選定!A:A,MATCH(A48,調査対象選定!B:B,0)))</f>
        <v>○</v>
      </c>
    </row>
    <row r="49" spans="1:8" ht="25.2">
      <c r="A49" s="74"/>
      <c r="B49" s="75" t="s">
        <v>74</v>
      </c>
      <c r="C49" s="7" t="s">
        <v>9</v>
      </c>
      <c r="D49" s="124" t="s">
        <v>7</v>
      </c>
      <c r="E49" s="77"/>
      <c r="F49" s="53"/>
      <c r="G49" s="54"/>
      <c r="H49" s="20" t="str">
        <f>IF(A49=0,H48,INDEX(調査対象選定!A:A,MATCH(A49,調査対象選定!B:B,0)))</f>
        <v>○</v>
      </c>
    </row>
    <row r="50" spans="1:8" ht="25.2">
      <c r="A50" s="65" t="s">
        <v>19</v>
      </c>
      <c r="B50" s="66" t="s">
        <v>79</v>
      </c>
      <c r="C50" s="8" t="s">
        <v>9</v>
      </c>
      <c r="D50" s="121" t="s">
        <v>7</v>
      </c>
      <c r="E50" s="88"/>
      <c r="F50" s="41"/>
      <c r="G50" s="42"/>
      <c r="H50" s="20" t="str">
        <f>IF(A50=0,H49,INDEX(調査対象選定!A:A,MATCH(A50,調査対象選定!B:B,0)))</f>
        <v>○</v>
      </c>
    </row>
    <row r="51" spans="1:8" ht="63">
      <c r="A51" s="71"/>
      <c r="B51" s="72" t="s">
        <v>80</v>
      </c>
      <c r="C51" s="6" t="s">
        <v>9</v>
      </c>
      <c r="D51" s="122" t="s">
        <v>13</v>
      </c>
      <c r="E51" s="123"/>
      <c r="F51" s="47"/>
      <c r="G51" s="48"/>
      <c r="H51" s="20" t="str">
        <f>IF(A51=0,H50,INDEX(調査対象選定!A:A,MATCH(A51,調査対象選定!B:B,0)))</f>
        <v>○</v>
      </c>
    </row>
    <row r="52" spans="1:8" ht="37.799999999999997">
      <c r="A52" s="71"/>
      <c r="B52" s="72" t="s">
        <v>81</v>
      </c>
      <c r="C52" s="6" t="s">
        <v>9</v>
      </c>
      <c r="D52" s="122" t="s">
        <v>7</v>
      </c>
      <c r="E52" s="123"/>
      <c r="F52" s="47"/>
      <c r="G52" s="48"/>
      <c r="H52" s="20" t="str">
        <f>IF(A52=0,H51,INDEX(調査対象選定!A:A,MATCH(A52,調査対象選定!B:B,0)))</f>
        <v>○</v>
      </c>
    </row>
    <row r="53" spans="1:8" ht="75.599999999999994">
      <c r="A53" s="71"/>
      <c r="B53" s="72" t="s">
        <v>82</v>
      </c>
      <c r="C53" s="6" t="s">
        <v>9</v>
      </c>
      <c r="D53" s="122" t="s">
        <v>7</v>
      </c>
      <c r="E53" s="123"/>
      <c r="F53" s="47"/>
      <c r="G53" s="48"/>
      <c r="H53" s="20" t="str">
        <f>IF(A53=0,H52,INDEX(調査対象選定!A:A,MATCH(A53,調査対象選定!B:B,0)))</f>
        <v>○</v>
      </c>
    </row>
    <row r="54" spans="1:8" ht="50.4">
      <c r="A54" s="71"/>
      <c r="B54" s="72" t="s">
        <v>83</v>
      </c>
      <c r="C54" s="6" t="s">
        <v>9</v>
      </c>
      <c r="D54" s="122" t="s">
        <v>13</v>
      </c>
      <c r="E54" s="123"/>
      <c r="F54" s="47"/>
      <c r="G54" s="48"/>
      <c r="H54" s="20" t="str">
        <f>IF(A54=0,H53,INDEX(調査対象選定!A:A,MATCH(A54,調査対象選定!B:B,0)))</f>
        <v>○</v>
      </c>
    </row>
    <row r="55" spans="1:8" ht="63">
      <c r="A55" s="71"/>
      <c r="B55" s="72" t="s">
        <v>84</v>
      </c>
      <c r="C55" s="6" t="s">
        <v>9</v>
      </c>
      <c r="D55" s="122" t="s">
        <v>13</v>
      </c>
      <c r="E55" s="123"/>
      <c r="F55" s="47"/>
      <c r="G55" s="48"/>
      <c r="H55" s="20" t="str">
        <f>IF(A55=0,H54,INDEX(調査対象選定!A:A,MATCH(A55,調査対象選定!B:B,0)))</f>
        <v>○</v>
      </c>
    </row>
    <row r="56" spans="1:8" ht="50.4">
      <c r="A56" s="71"/>
      <c r="B56" s="126" t="s">
        <v>85</v>
      </c>
      <c r="C56" s="6" t="s">
        <v>9</v>
      </c>
      <c r="D56" s="45" t="s">
        <v>7</v>
      </c>
      <c r="E56" s="127"/>
      <c r="F56" s="47"/>
      <c r="G56" s="48"/>
      <c r="H56" s="20" t="str">
        <f>IF(A56=0,H55,INDEX(調査対象選定!A:A,MATCH(A56,調査対象選定!B:B,0)))</f>
        <v>○</v>
      </c>
    </row>
    <row r="57" spans="1:8" ht="63">
      <c r="A57" s="71"/>
      <c r="B57" s="126" t="s">
        <v>86</v>
      </c>
      <c r="C57" s="6" t="s">
        <v>9</v>
      </c>
      <c r="D57" s="45" t="s">
        <v>7</v>
      </c>
      <c r="E57" s="127"/>
      <c r="F57" s="47"/>
      <c r="G57" s="48"/>
      <c r="H57" s="20" t="str">
        <f>IF(A57=0,H56,INDEX(調査対象選定!A:A,MATCH(A57,調査対象選定!B:B,0)))</f>
        <v>○</v>
      </c>
    </row>
    <row r="58" spans="1:8" ht="25.2">
      <c r="A58" s="71"/>
      <c r="B58" s="72" t="s">
        <v>87</v>
      </c>
      <c r="C58" s="7" t="s">
        <v>9</v>
      </c>
      <c r="D58" s="122" t="s">
        <v>7</v>
      </c>
      <c r="E58" s="123"/>
      <c r="F58" s="53"/>
      <c r="G58" s="54"/>
      <c r="H58" s="20" t="str">
        <f>IF(A58=0,H57,INDEX(調査対象選定!A:A,MATCH(A58,調査対象選定!B:B,0)))</f>
        <v>○</v>
      </c>
    </row>
    <row r="59" spans="1:8" ht="25.2">
      <c r="A59" s="65" t="s">
        <v>18</v>
      </c>
      <c r="B59" s="66" t="s">
        <v>88</v>
      </c>
      <c r="C59" s="8" t="s">
        <v>9</v>
      </c>
      <c r="D59" s="121" t="s">
        <v>8</v>
      </c>
      <c r="E59" s="88"/>
      <c r="F59" s="41"/>
      <c r="G59" s="42"/>
      <c r="H59" s="20" t="str">
        <f>IF(A59=0,H58,INDEX(調査対象選定!A:A,MATCH(A59,調査対象選定!B:B,0)))</f>
        <v>○</v>
      </c>
    </row>
    <row r="60" spans="1:8" ht="75.599999999999994">
      <c r="A60" s="71"/>
      <c r="B60" s="72" t="s">
        <v>89</v>
      </c>
      <c r="C60" s="4" t="s">
        <v>9</v>
      </c>
      <c r="D60" s="122" t="s">
        <v>33</v>
      </c>
      <c r="E60" s="123"/>
      <c r="F60" s="53"/>
      <c r="G60" s="54"/>
      <c r="H60" s="20" t="str">
        <f>IF(A60=0,H59,INDEX(調査対象選定!A:A,MATCH(A60,調査対象選定!B:B,0)))</f>
        <v>○</v>
      </c>
    </row>
    <row r="61" spans="1:8" ht="50.4">
      <c r="A61" s="37" t="s">
        <v>46</v>
      </c>
      <c r="B61" s="66" t="s">
        <v>90</v>
      </c>
      <c r="C61" s="5" t="s">
        <v>9</v>
      </c>
      <c r="D61" s="121" t="s">
        <v>7</v>
      </c>
      <c r="E61" s="88"/>
      <c r="F61" s="41"/>
      <c r="G61" s="42"/>
      <c r="H61" s="20" t="str">
        <f>IF(A61=0,H60,INDEX(調査対象選定!A:A,MATCH(A61,調査対象選定!B:B,0)))</f>
        <v>○</v>
      </c>
    </row>
    <row r="62" spans="1:8" ht="37.799999999999997">
      <c r="A62" s="43"/>
      <c r="B62" s="128" t="s">
        <v>91</v>
      </c>
      <c r="C62" s="6" t="s">
        <v>9</v>
      </c>
      <c r="D62" s="129" t="s">
        <v>7</v>
      </c>
      <c r="E62" s="130"/>
      <c r="F62" s="47"/>
      <c r="G62" s="48"/>
      <c r="H62" s="20" t="str">
        <f>IF(A62=0,H61,INDEX(調査対象選定!A:A,MATCH(A62,調査対象選定!B:B,0)))</f>
        <v>○</v>
      </c>
    </row>
    <row r="63" spans="1:8" ht="37.799999999999997">
      <c r="A63" s="43"/>
      <c r="B63" s="131" t="s">
        <v>92</v>
      </c>
      <c r="C63" s="6" t="s">
        <v>9</v>
      </c>
      <c r="D63" s="132" t="s">
        <v>7</v>
      </c>
      <c r="E63" s="133"/>
      <c r="F63" s="47"/>
      <c r="G63" s="48"/>
      <c r="H63" s="20" t="str">
        <f>IF(A63=0,H62,INDEX(調査対象選定!A:A,MATCH(A63,調査対象選定!B:B,0)))</f>
        <v>○</v>
      </c>
    </row>
    <row r="64" spans="1:8" ht="79.8" customHeight="1">
      <c r="A64" s="43"/>
      <c r="B64" s="134" t="s">
        <v>93</v>
      </c>
      <c r="C64" s="6" t="s">
        <v>9</v>
      </c>
      <c r="D64" s="135" t="s">
        <v>7</v>
      </c>
      <c r="E64" s="136"/>
      <c r="F64" s="47"/>
      <c r="G64" s="48"/>
      <c r="H64" s="20" t="str">
        <f>IF(A64=0,H63,INDEX(調査対象選定!A:A,MATCH(A64,調査対象選定!B:B,0)))</f>
        <v>○</v>
      </c>
    </row>
    <row r="65" spans="1:8" ht="37.799999999999997">
      <c r="A65" s="43"/>
      <c r="B65" s="131" t="s">
        <v>94</v>
      </c>
      <c r="C65" s="6" t="s">
        <v>9</v>
      </c>
      <c r="D65" s="137" t="s">
        <v>48</v>
      </c>
      <c r="E65" s="136"/>
      <c r="F65" s="47"/>
      <c r="G65" s="48"/>
      <c r="H65" s="20" t="str">
        <f>IF(A65=0,H64,INDEX(調査対象選定!A:A,MATCH(A65,調査対象選定!B:B,0)))</f>
        <v>○</v>
      </c>
    </row>
    <row r="66" spans="1:8" ht="37.799999999999997">
      <c r="A66" s="43"/>
      <c r="B66" s="131" t="s">
        <v>95</v>
      </c>
      <c r="C66" s="6" t="s">
        <v>9</v>
      </c>
      <c r="D66" s="137"/>
      <c r="E66" s="136"/>
      <c r="F66" s="47"/>
      <c r="G66" s="48"/>
      <c r="H66" s="20" t="str">
        <f>IF(A66=0,H65,INDEX(調査対象選定!A:A,MATCH(A66,調査対象選定!B:B,0)))</f>
        <v>○</v>
      </c>
    </row>
    <row r="67" spans="1:8" ht="37.799999999999997">
      <c r="A67" s="43"/>
      <c r="B67" s="131" t="s">
        <v>96</v>
      </c>
      <c r="C67" s="6" t="s">
        <v>9</v>
      </c>
      <c r="D67" s="137"/>
      <c r="E67" s="136"/>
      <c r="F67" s="47"/>
      <c r="G67" s="48"/>
      <c r="H67" s="20" t="str">
        <f>IF(A67=0,H66,INDEX(調査対象選定!A:A,MATCH(A67,調査対象選定!B:B,0)))</f>
        <v>○</v>
      </c>
    </row>
    <row r="68" spans="1:8" ht="37.799999999999997">
      <c r="A68" s="43"/>
      <c r="B68" s="138" t="s">
        <v>97</v>
      </c>
      <c r="C68" s="7" t="s">
        <v>9</v>
      </c>
      <c r="D68" s="139"/>
      <c r="E68" s="136"/>
      <c r="F68" s="53"/>
      <c r="G68" s="54"/>
      <c r="H68" s="20" t="str">
        <f>IF(A68=0,H67,INDEX(調査対象選定!A:A,MATCH(A68,調査対象選定!B:B,0)))</f>
        <v>○</v>
      </c>
    </row>
    <row r="69" spans="1:8" ht="50.4">
      <c r="A69" s="37" t="s">
        <v>47</v>
      </c>
      <c r="B69" s="66" t="s">
        <v>90</v>
      </c>
      <c r="C69" s="8" t="s">
        <v>9</v>
      </c>
      <c r="D69" s="121" t="s">
        <v>7</v>
      </c>
      <c r="E69" s="88"/>
      <c r="F69" s="41"/>
      <c r="G69" s="42"/>
      <c r="H69" s="20" t="str">
        <f>IF(A69=0,H68,INDEX(調査対象選定!A:A,MATCH(A69,調査対象選定!B:B,0)))</f>
        <v>○</v>
      </c>
    </row>
    <row r="70" spans="1:8" ht="37.799999999999997">
      <c r="A70" s="43"/>
      <c r="B70" s="75" t="s">
        <v>91</v>
      </c>
      <c r="C70" s="7" t="s">
        <v>9</v>
      </c>
      <c r="D70" s="110" t="s">
        <v>7</v>
      </c>
      <c r="E70" s="125"/>
      <c r="F70" s="53"/>
      <c r="G70" s="54"/>
      <c r="H70" s="20" t="str">
        <f>IF(A70=0,H69,INDEX(調査対象選定!A:A,MATCH(A70,調査対象選定!B:B,0)))</f>
        <v>○</v>
      </c>
    </row>
    <row r="71" spans="1:8" ht="126">
      <c r="A71" s="37" t="s">
        <v>27</v>
      </c>
      <c r="B71" s="140" t="s">
        <v>98</v>
      </c>
      <c r="C71" s="5" t="s">
        <v>9</v>
      </c>
      <c r="D71" s="141" t="s">
        <v>7</v>
      </c>
      <c r="E71" s="93"/>
      <c r="F71" s="69"/>
      <c r="G71" s="42"/>
      <c r="H71" s="20" t="str">
        <f>IF(A71=0,H70,INDEX(調査対象選定!A:A,MATCH(A71,調査対象選定!B:B,0)))</f>
        <v>○</v>
      </c>
    </row>
    <row r="72" spans="1:8" ht="50.4">
      <c r="A72" s="43"/>
      <c r="B72" s="119" t="s">
        <v>99</v>
      </c>
      <c r="C72" s="6" t="s">
        <v>9</v>
      </c>
      <c r="D72" s="135" t="s">
        <v>7</v>
      </c>
      <c r="E72" s="108"/>
      <c r="F72" s="47"/>
      <c r="G72" s="48"/>
      <c r="H72" s="20" t="str">
        <f>IF(A72=0,H71,INDEX(調査対象選定!A:A,MATCH(A72,調査対象選定!B:B,0)))</f>
        <v>○</v>
      </c>
    </row>
    <row r="73" spans="1:8" ht="37.799999999999997">
      <c r="A73" s="43"/>
      <c r="B73" s="126" t="s">
        <v>100</v>
      </c>
      <c r="C73" s="6" t="s">
        <v>9</v>
      </c>
      <c r="D73" s="122" t="s">
        <v>7</v>
      </c>
      <c r="E73" s="123"/>
      <c r="F73" s="47"/>
      <c r="G73" s="48"/>
      <c r="H73" s="20" t="str">
        <f>IF(A73=0,H72,INDEX(調査対象選定!A:A,MATCH(A73,調査対象選定!B:B,0)))</f>
        <v>○</v>
      </c>
    </row>
    <row r="74" spans="1:8" ht="50.4">
      <c r="A74" s="43"/>
      <c r="B74" s="72" t="s">
        <v>101</v>
      </c>
      <c r="C74" s="6" t="s">
        <v>9</v>
      </c>
      <c r="D74" s="122" t="s">
        <v>7</v>
      </c>
      <c r="E74" s="123"/>
      <c r="F74" s="47"/>
      <c r="G74" s="48"/>
      <c r="H74" s="20" t="str">
        <f>IF(A74=0,H73,INDEX(調査対象選定!A:A,MATCH(A74,調査対象選定!B:B,0)))</f>
        <v>○</v>
      </c>
    </row>
    <row r="75" spans="1:8" ht="25.2">
      <c r="A75" s="49"/>
      <c r="B75" s="84" t="s">
        <v>102</v>
      </c>
      <c r="C75" s="4" t="s">
        <v>9</v>
      </c>
      <c r="D75" s="142" t="s">
        <v>7</v>
      </c>
      <c r="E75" s="111"/>
      <c r="F75" s="53"/>
      <c r="G75" s="54"/>
      <c r="H75" s="20" t="str">
        <f>IF(A75=0,H74,INDEX(調査対象選定!A:A,MATCH(A75,調査対象選定!B:B,0)))</f>
        <v>○</v>
      </c>
    </row>
    <row r="76" spans="1:8" ht="50.4">
      <c r="A76" s="65" t="s">
        <v>35</v>
      </c>
      <c r="B76" s="104" t="s">
        <v>124</v>
      </c>
      <c r="C76" s="5" t="s">
        <v>9</v>
      </c>
      <c r="D76" s="143" t="s">
        <v>26</v>
      </c>
      <c r="E76" s="144"/>
      <c r="F76" s="41"/>
      <c r="G76" s="42"/>
      <c r="H76" s="20" t="str">
        <f>IF(A76=0,H75,INDEX(調査対象選定!A:A,MATCH(A76,調査対象選定!B:B,0)))</f>
        <v>○</v>
      </c>
    </row>
    <row r="77" spans="1:8" ht="25.2">
      <c r="A77" s="74"/>
      <c r="B77" s="75" t="s">
        <v>74</v>
      </c>
      <c r="C77" s="7" t="s">
        <v>9</v>
      </c>
      <c r="D77" s="63" t="s">
        <v>7</v>
      </c>
      <c r="E77" s="77"/>
      <c r="F77" s="53"/>
      <c r="G77" s="54"/>
      <c r="H77" s="20" t="str">
        <f>IF(A77=0,H76,INDEX(調査対象選定!A:A,MATCH(A77,調査対象選定!B:B,0)))</f>
        <v>○</v>
      </c>
    </row>
    <row r="78" spans="1:8" ht="25.2">
      <c r="A78" s="65" t="s">
        <v>28</v>
      </c>
      <c r="B78" s="145" t="s">
        <v>103</v>
      </c>
      <c r="C78" s="8" t="s">
        <v>9</v>
      </c>
      <c r="D78" s="39" t="s">
        <v>7</v>
      </c>
      <c r="E78" s="68"/>
      <c r="F78" s="41"/>
      <c r="G78" s="42"/>
      <c r="H78" s="20" t="str">
        <f>IF(A78=0,H77,INDEX(調査対象選定!A:A,MATCH(A78,調査対象選定!B:B,0)))</f>
        <v>○</v>
      </c>
    </row>
    <row r="79" spans="1:8" ht="37.799999999999997">
      <c r="A79" s="74"/>
      <c r="B79" s="75" t="s">
        <v>104</v>
      </c>
      <c r="C79" s="4" t="s">
        <v>9</v>
      </c>
      <c r="D79" s="51" t="s">
        <v>13</v>
      </c>
      <c r="E79" s="52"/>
      <c r="F79" s="53"/>
      <c r="G79" s="54"/>
      <c r="H79" s="20" t="str">
        <f>IF(A79=0,H78,INDEX(調査対象選定!A:A,MATCH(A79,調査対象選定!B:B,0)))</f>
        <v>○</v>
      </c>
    </row>
    <row r="80" spans="1:8" s="149" customFormat="1" ht="172.8" customHeight="1">
      <c r="A80" s="146" t="s">
        <v>49</v>
      </c>
      <c r="B80" s="147" t="s">
        <v>105</v>
      </c>
      <c r="C80" s="5" t="s">
        <v>9</v>
      </c>
      <c r="D80" s="113" t="s">
        <v>50</v>
      </c>
      <c r="E80" s="93"/>
      <c r="F80" s="41"/>
      <c r="G80" s="148"/>
      <c r="H80" s="20" t="str">
        <f>IF(A80=0,H79,INDEX(調査対象選定!A:A,MATCH(A80,調査対象選定!B:B,0)))</f>
        <v>○</v>
      </c>
    </row>
    <row r="81" spans="1:8" s="149" customFormat="1" ht="65.400000000000006" customHeight="1">
      <c r="A81" s="150"/>
      <c r="B81" s="151" t="s">
        <v>106</v>
      </c>
      <c r="C81" s="6" t="s">
        <v>9</v>
      </c>
      <c r="D81" s="135" t="s">
        <v>50</v>
      </c>
      <c r="E81" s="46"/>
      <c r="F81" s="47"/>
      <c r="G81" s="152"/>
      <c r="H81" s="20" t="str">
        <f>IF(A81=0,H80,INDEX(調査対象選定!A:A,MATCH(A81,調査対象選定!B:B,0)))</f>
        <v>○</v>
      </c>
    </row>
    <row r="82" spans="1:8" s="149" customFormat="1" ht="25.2">
      <c r="A82" s="150"/>
      <c r="B82" s="151" t="s">
        <v>107</v>
      </c>
      <c r="C82" s="6" t="s">
        <v>9</v>
      </c>
      <c r="D82" s="135" t="s">
        <v>50</v>
      </c>
      <c r="E82" s="46"/>
      <c r="F82" s="47"/>
      <c r="G82" s="152"/>
      <c r="H82" s="20" t="str">
        <f>IF(A82=0,H81,INDEX(調査対象選定!A:A,MATCH(A82,調査対象選定!B:B,0)))</f>
        <v>○</v>
      </c>
    </row>
    <row r="83" spans="1:8" s="149" customFormat="1" ht="63">
      <c r="A83" s="150"/>
      <c r="B83" s="151" t="s">
        <v>108</v>
      </c>
      <c r="C83" s="6" t="s">
        <v>9</v>
      </c>
      <c r="D83" s="135" t="s">
        <v>50</v>
      </c>
      <c r="E83" s="46"/>
      <c r="F83" s="47"/>
      <c r="G83" s="152"/>
      <c r="H83" s="20" t="str">
        <f>IF(A83=0,H82,INDEX(調査対象選定!A:A,MATCH(A83,調査対象選定!B:B,0)))</f>
        <v>○</v>
      </c>
    </row>
    <row r="84" spans="1:8" s="149" customFormat="1" ht="37.799999999999997">
      <c r="A84" s="153"/>
      <c r="B84" s="154" t="s">
        <v>109</v>
      </c>
      <c r="C84" s="4" t="s">
        <v>9</v>
      </c>
      <c r="D84" s="110" t="s">
        <v>50</v>
      </c>
      <c r="E84" s="77"/>
      <c r="F84" s="53"/>
      <c r="G84" s="155"/>
      <c r="H84" s="20" t="str">
        <f>IF(A84=0,H83,INDEX(調査対象選定!A:A,MATCH(A84,調査対象選定!B:B,0)))</f>
        <v>○</v>
      </c>
    </row>
    <row r="85" spans="1:8" s="149" customFormat="1" ht="53.4" customHeight="1">
      <c r="A85" s="146" t="s">
        <v>51</v>
      </c>
      <c r="B85" s="147" t="s">
        <v>110</v>
      </c>
      <c r="C85" s="5" t="s">
        <v>9</v>
      </c>
      <c r="D85" s="113" t="s">
        <v>50</v>
      </c>
      <c r="E85" s="68"/>
      <c r="F85" s="41"/>
      <c r="G85" s="148"/>
      <c r="H85" s="20" t="str">
        <f>IF(A85=0,H84,INDEX(調査対象選定!A:A,MATCH(A85,調査対象選定!B:B,0)))</f>
        <v>○</v>
      </c>
    </row>
    <row r="86" spans="1:8" s="149" customFormat="1" ht="25.2">
      <c r="A86" s="150"/>
      <c r="B86" s="151" t="s">
        <v>111</v>
      </c>
      <c r="C86" s="6" t="s">
        <v>9</v>
      </c>
      <c r="D86" s="135" t="s">
        <v>50</v>
      </c>
      <c r="E86" s="46"/>
      <c r="F86" s="47"/>
      <c r="G86" s="152"/>
      <c r="H86" s="20" t="str">
        <f>IF(A86=0,H85,INDEX(調査対象選定!A:A,MATCH(A86,調査対象選定!B:B,0)))</f>
        <v>○</v>
      </c>
    </row>
    <row r="87" spans="1:8" s="149" customFormat="1" ht="37.799999999999997">
      <c r="A87" s="153"/>
      <c r="B87" s="154" t="s">
        <v>112</v>
      </c>
      <c r="C87" s="4" t="s">
        <v>9</v>
      </c>
      <c r="D87" s="110" t="s">
        <v>50</v>
      </c>
      <c r="E87" s="77"/>
      <c r="F87" s="53"/>
      <c r="G87" s="155"/>
      <c r="H87" s="20" t="str">
        <f>IF(A87=0,H86,INDEX(調査対象選定!A:A,MATCH(A87,調査対象選定!B:B,0)))</f>
        <v>○</v>
      </c>
    </row>
    <row r="88" spans="1:8" ht="25.2">
      <c r="A88" s="65" t="s">
        <v>34</v>
      </c>
      <c r="B88" s="66" t="s">
        <v>113</v>
      </c>
      <c r="C88" s="5" t="s">
        <v>9</v>
      </c>
      <c r="D88" s="121" t="s">
        <v>7</v>
      </c>
      <c r="E88" s="68"/>
      <c r="F88" s="41"/>
      <c r="G88" s="42"/>
      <c r="H88" s="20" t="str">
        <f>IF(A88=0,H87,INDEX(調査対象選定!A:A,MATCH(A88,調査対象選定!B:B,0)))</f>
        <v>○</v>
      </c>
    </row>
    <row r="89" spans="1:8" ht="37.799999999999997">
      <c r="A89" s="71"/>
      <c r="B89" s="72" t="s">
        <v>114</v>
      </c>
      <c r="C89" s="6" t="s">
        <v>9</v>
      </c>
      <c r="D89" s="122" t="s">
        <v>7</v>
      </c>
      <c r="E89" s="46"/>
      <c r="F89" s="47"/>
      <c r="G89" s="48"/>
      <c r="H89" s="20" t="str">
        <f>IF(A89=0,H88,INDEX(調査対象選定!A:A,MATCH(A89,調査対象選定!B:B,0)))</f>
        <v>○</v>
      </c>
    </row>
    <row r="90" spans="1:8" ht="37.799999999999997">
      <c r="A90" s="71"/>
      <c r="B90" s="72" t="s">
        <v>115</v>
      </c>
      <c r="C90" s="6" t="s">
        <v>9</v>
      </c>
      <c r="D90" s="156" t="s">
        <v>29</v>
      </c>
      <c r="E90" s="127"/>
      <c r="F90" s="47"/>
      <c r="G90" s="48"/>
      <c r="H90" s="20" t="str">
        <f>IF(A90=0,H89,INDEX(調査対象選定!A:A,MATCH(A90,調査対象選定!B:B,0)))</f>
        <v>○</v>
      </c>
    </row>
    <row r="91" spans="1:8" ht="50.4">
      <c r="A91" s="71"/>
      <c r="B91" s="72" t="s">
        <v>116</v>
      </c>
      <c r="C91" s="6" t="s">
        <v>9</v>
      </c>
      <c r="D91" s="157"/>
      <c r="E91" s="144"/>
      <c r="F91" s="47"/>
      <c r="G91" s="48"/>
      <c r="H91" s="20" t="str">
        <f>IF(A91=0,H90,INDEX(調査対象選定!A:A,MATCH(A91,調査対象選定!B:B,0)))</f>
        <v>○</v>
      </c>
    </row>
    <row r="92" spans="1:8" ht="25.2">
      <c r="A92" s="71"/>
      <c r="B92" s="72" t="s">
        <v>117</v>
      </c>
      <c r="C92" s="6" t="s">
        <v>9</v>
      </c>
      <c r="D92" s="122" t="s">
        <v>7</v>
      </c>
      <c r="E92" s="46"/>
      <c r="F92" s="47"/>
      <c r="G92" s="48"/>
      <c r="H92" s="20" t="str">
        <f>IF(A92=0,H91,INDEX(調査対象選定!A:A,MATCH(A92,調査対象選定!B:B,0)))</f>
        <v>○</v>
      </c>
    </row>
    <row r="93" spans="1:8" ht="25.2">
      <c r="A93" s="74"/>
      <c r="B93" s="75" t="s">
        <v>125</v>
      </c>
      <c r="C93" s="4" t="s">
        <v>9</v>
      </c>
      <c r="D93" s="124" t="s">
        <v>7</v>
      </c>
      <c r="E93" s="77"/>
      <c r="F93" s="53"/>
      <c r="G93" s="54"/>
      <c r="H93" s="20" t="str">
        <f>IF(A93=0,H92,INDEX(調査対象選定!A:A,MATCH(A93,調査対象選定!B:B,0)))</f>
        <v>○</v>
      </c>
    </row>
    <row r="94" spans="1:8" ht="25.2">
      <c r="A94" s="65" t="s">
        <v>10</v>
      </c>
      <c r="B94" s="66" t="s">
        <v>113</v>
      </c>
      <c r="C94" s="5" t="s">
        <v>9</v>
      </c>
      <c r="D94" s="121" t="s">
        <v>7</v>
      </c>
      <c r="E94" s="68"/>
      <c r="F94" s="41"/>
      <c r="G94" s="42"/>
      <c r="H94" s="20" t="str">
        <f>IF(A94=0,H93,INDEX(調査対象選定!A:A,MATCH(A94,調査対象選定!B:B,0)))</f>
        <v>○</v>
      </c>
    </row>
    <row r="95" spans="1:8" ht="37.799999999999997">
      <c r="A95" s="71"/>
      <c r="B95" s="72" t="s">
        <v>114</v>
      </c>
      <c r="C95" s="6" t="s">
        <v>9</v>
      </c>
      <c r="D95" s="122" t="s">
        <v>7</v>
      </c>
      <c r="E95" s="46"/>
      <c r="F95" s="47"/>
      <c r="G95" s="48"/>
      <c r="H95" s="20" t="str">
        <f>IF(A95=0,H94,INDEX(調査対象選定!A:A,MATCH(A95,調査対象選定!B:B,0)))</f>
        <v>○</v>
      </c>
    </row>
    <row r="96" spans="1:8" ht="37.799999999999997">
      <c r="A96" s="71"/>
      <c r="B96" s="72" t="s">
        <v>126</v>
      </c>
      <c r="C96" s="6" t="s">
        <v>9</v>
      </c>
      <c r="D96" s="122" t="s">
        <v>7</v>
      </c>
      <c r="E96" s="46"/>
      <c r="F96" s="47"/>
      <c r="G96" s="48"/>
      <c r="H96" s="20" t="str">
        <f>IF(A96=0,H95,INDEX(調査対象選定!A:A,MATCH(A96,調査対象選定!B:B,0)))</f>
        <v>○</v>
      </c>
    </row>
    <row r="97" spans="1:8" ht="25.2">
      <c r="A97" s="71"/>
      <c r="B97" s="72" t="s">
        <v>117</v>
      </c>
      <c r="C97" s="6" t="s">
        <v>9</v>
      </c>
      <c r="D97" s="122" t="s">
        <v>7</v>
      </c>
      <c r="E97" s="46"/>
      <c r="F97" s="47"/>
      <c r="G97" s="48"/>
      <c r="H97" s="20" t="str">
        <f>IF(A97=0,H96,INDEX(調査対象選定!A:A,MATCH(A97,調査対象選定!B:B,0)))</f>
        <v>○</v>
      </c>
    </row>
    <row r="98" spans="1:8" ht="25.2">
      <c r="A98" s="74"/>
      <c r="B98" s="75" t="s">
        <v>118</v>
      </c>
      <c r="C98" s="7" t="s">
        <v>152</v>
      </c>
      <c r="D98" s="124" t="s">
        <v>7</v>
      </c>
      <c r="E98" s="77"/>
      <c r="F98" s="53"/>
      <c r="G98" s="54"/>
      <c r="H98" s="20" t="str">
        <f>IF(A98=0,H97,INDEX(調査対象選定!A:A,MATCH(A98,調査対象選定!B:B,0)))</f>
        <v>○</v>
      </c>
    </row>
    <row r="99" spans="1:8" ht="25.2">
      <c r="A99" s="65" t="s">
        <v>11</v>
      </c>
      <c r="B99" s="66" t="s">
        <v>113</v>
      </c>
      <c r="C99" s="5" t="s">
        <v>9</v>
      </c>
      <c r="D99" s="121" t="s">
        <v>7</v>
      </c>
      <c r="E99" s="68"/>
      <c r="F99" s="41"/>
      <c r="G99" s="42"/>
      <c r="H99" s="20" t="str">
        <f>IF(A99=0,H98,INDEX(調査対象選定!A:A,MATCH(A99,調査対象選定!B:B,0)))</f>
        <v>○</v>
      </c>
    </row>
    <row r="100" spans="1:8" ht="37.799999999999997">
      <c r="A100" s="71"/>
      <c r="B100" s="72" t="s">
        <v>114</v>
      </c>
      <c r="C100" s="6" t="s">
        <v>9</v>
      </c>
      <c r="D100" s="122" t="s">
        <v>7</v>
      </c>
      <c r="E100" s="46"/>
      <c r="F100" s="47"/>
      <c r="G100" s="48"/>
      <c r="H100" s="20" t="str">
        <f>IF(A100=0,H99,INDEX(調査対象選定!A:A,MATCH(A100,調査対象選定!B:B,0)))</f>
        <v>○</v>
      </c>
    </row>
    <row r="101" spans="1:8" ht="37.799999999999997">
      <c r="A101" s="71"/>
      <c r="B101" s="72" t="s">
        <v>127</v>
      </c>
      <c r="C101" s="6" t="s">
        <v>9</v>
      </c>
      <c r="D101" s="156" t="s">
        <v>29</v>
      </c>
      <c r="E101" s="127"/>
      <c r="F101" s="47"/>
      <c r="G101" s="48"/>
      <c r="H101" s="20" t="str">
        <f>IF(A101=0,H100,INDEX(調査対象選定!A:A,MATCH(A101,調査対象選定!B:B,0)))</f>
        <v>○</v>
      </c>
    </row>
    <row r="102" spans="1:8" ht="25.2">
      <c r="A102" s="71"/>
      <c r="B102" s="72" t="s">
        <v>119</v>
      </c>
      <c r="C102" s="6" t="s">
        <v>9</v>
      </c>
      <c r="D102" s="137"/>
      <c r="E102" s="158"/>
      <c r="F102" s="47"/>
      <c r="G102" s="48"/>
      <c r="H102" s="20" t="str">
        <f>IF(A102=0,H101,INDEX(調査対象選定!A:A,MATCH(A102,調査対象選定!B:B,0)))</f>
        <v>○</v>
      </c>
    </row>
    <row r="103" spans="1:8" ht="37.799999999999997">
      <c r="A103" s="71"/>
      <c r="B103" s="72" t="s">
        <v>120</v>
      </c>
      <c r="C103" s="6" t="s">
        <v>9</v>
      </c>
      <c r="D103" s="157"/>
      <c r="E103" s="144"/>
      <c r="F103" s="47"/>
      <c r="G103" s="48"/>
      <c r="H103" s="20" t="str">
        <f>IF(A103=0,H102,INDEX(調査対象選定!A:A,MATCH(A103,調査対象選定!B:B,0)))</f>
        <v>○</v>
      </c>
    </row>
    <row r="104" spans="1:8" ht="25.2">
      <c r="A104" s="71"/>
      <c r="B104" s="72" t="s">
        <v>117</v>
      </c>
      <c r="C104" s="6" t="s">
        <v>9</v>
      </c>
      <c r="D104" s="122" t="s">
        <v>7</v>
      </c>
      <c r="E104" s="159"/>
      <c r="F104" s="47"/>
      <c r="G104" s="48"/>
      <c r="H104" s="20" t="str">
        <f>IF(A104=0,H103,INDEX(調査対象選定!A:A,MATCH(A104,調査対象選定!B:B,0)))</f>
        <v>○</v>
      </c>
    </row>
    <row r="105" spans="1:8" ht="25.2">
      <c r="A105" s="74"/>
      <c r="B105" s="75" t="s">
        <v>121</v>
      </c>
      <c r="C105" s="7" t="s">
        <v>9</v>
      </c>
      <c r="D105" s="124" t="s">
        <v>7</v>
      </c>
      <c r="E105" s="160"/>
      <c r="F105" s="53"/>
      <c r="G105" s="54"/>
      <c r="H105" s="20" t="str">
        <f>IF(A105=0,H104,INDEX(調査対象選定!A:A,MATCH(A105,調査対象選定!B:B,0)))</f>
        <v>○</v>
      </c>
    </row>
    <row r="106" spans="1:8" ht="29.25" customHeight="1">
      <c r="A106" s="119" t="s">
        <v>138</v>
      </c>
      <c r="C106" s="161"/>
    </row>
  </sheetData>
  <sheetProtection algorithmName="SHA-512" hashValue="qIjERFkEhc+cyqRsBlWcsftpFQsIU7tXE2fg/KnUHFhZ5r+P6UM4XufrLGC2iK8X38W28LJa3lbpCE4sL3M0ig==" saltValue="cEz/p3j6uMihOfOXCRhPWw==" spinCount="100000" sheet="1" objects="1" scenarios="1" formatCells="0" formatColumns="0" formatRows="0"/>
  <autoFilter ref="A2:H105" xr:uid="{00000000-0009-0000-0000-000000000000}"/>
  <mergeCells count="29">
    <mergeCell ref="A41:A43"/>
    <mergeCell ref="A44:A46"/>
    <mergeCell ref="A47:A49"/>
    <mergeCell ref="E16:E17"/>
    <mergeCell ref="A8:A11"/>
    <mergeCell ref="E8:E11"/>
    <mergeCell ref="A4:A7"/>
    <mergeCell ref="A22:A24"/>
    <mergeCell ref="A25:A27"/>
    <mergeCell ref="A39:A40"/>
    <mergeCell ref="A12:A15"/>
    <mergeCell ref="A16:A17"/>
    <mergeCell ref="A29:A33"/>
    <mergeCell ref="A34:A36"/>
    <mergeCell ref="D101:D103"/>
    <mergeCell ref="A88:A93"/>
    <mergeCell ref="A94:A98"/>
    <mergeCell ref="A99:A105"/>
    <mergeCell ref="D65:D68"/>
    <mergeCell ref="A69:A70"/>
    <mergeCell ref="A76:A77"/>
    <mergeCell ref="A78:A79"/>
    <mergeCell ref="D90:D91"/>
    <mergeCell ref="A50:A58"/>
    <mergeCell ref="A85:A87"/>
    <mergeCell ref="A71:A75"/>
    <mergeCell ref="A59:A60"/>
    <mergeCell ref="A61:A68"/>
    <mergeCell ref="A80:A84"/>
  </mergeCells>
  <phoneticPr fontId="2"/>
  <conditionalFormatting sqref="A3:E106">
    <cfRule type="expression" dxfId="4" priority="48">
      <formula>AND($H3&lt;&gt;$L$1,$C3=$I$1)</formula>
    </cfRule>
  </conditionalFormatting>
  <conditionalFormatting sqref="D3:D106">
    <cfRule type="expression" dxfId="3" priority="43">
      <formula>$C3=$K$1</formula>
    </cfRule>
  </conditionalFormatting>
  <conditionalFormatting sqref="E8">
    <cfRule type="expression" dxfId="2" priority="47">
      <formula>$C8=$J$1</formula>
    </cfRule>
  </conditionalFormatting>
  <conditionalFormatting sqref="F3:G106">
    <cfRule type="expression" dxfId="1" priority="40">
      <formula>OR($F3=$M$1,$F3=$N$1)</formula>
    </cfRule>
  </conditionalFormatting>
  <conditionalFormatting sqref="I1:J1">
    <cfRule type="expression" dxfId="0" priority="1">
      <formula>$C1=$J$1</formula>
    </cfRule>
  </conditionalFormatting>
  <dataValidations count="5">
    <dataValidation type="list" allowBlank="1" showInputMessage="1" sqref="F1" xr:uid="{00000000-0002-0000-0000-000000000000}">
      <formula1>$I$3</formula1>
    </dataValidation>
    <dataValidation type="list" allowBlank="1" showInputMessage="1" sqref="C4:C7 C3" xr:uid="{00000000-0002-0000-0000-000001000000}">
      <formula1>$I$1:$J$1</formula1>
    </dataValidation>
    <dataValidation type="list" allowBlank="1" showInputMessage="1" sqref="F3:F105" xr:uid="{00000000-0002-0000-0000-000003000000}">
      <formula1>$L$1:$P$1</formula1>
    </dataValidation>
    <dataValidation allowBlank="1" showInputMessage="1" sqref="G1" xr:uid="{00000000-0002-0000-0000-000004000000}"/>
    <dataValidation type="list" allowBlank="1" showInputMessage="1" showErrorMessage="1" sqref="C8:C105" xr:uid="{0AA6D9F3-EE16-4074-BFAA-B53F3B89C972}">
      <formula1>$I$1:$J$1</formula1>
    </dataValidation>
  </dataValidations>
  <printOptions horizontalCentered="1"/>
  <pageMargins left="0.39370078740157483" right="0.39370078740157483" top="0.39370078740157483" bottom="0.39370078740157483" header="0.19685039370078741" footer="0.19685039370078741"/>
  <pageSetup paperSize="9" scale="74" fitToHeight="0" orientation="portrait" horizontalDpi="300" verticalDpi="300" r:id="rId1"/>
  <headerFooter alignWithMargins="0">
    <oddFooter>&amp;L（自己点検シート）&amp;R&amp;10&amp;A（&amp;P/&amp;N）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workbookViewId="0">
      <pane ySplit="1" topLeftCell="A2" activePane="bottomLeft" state="frozen"/>
      <selection pane="bottomLeft" activeCell="A2" sqref="A2"/>
    </sheetView>
  </sheetViews>
  <sheetFormatPr defaultRowHeight="13.2"/>
  <cols>
    <col min="2" max="2" width="47" bestFit="1" customWidth="1"/>
  </cols>
  <sheetData>
    <row r="1" spans="1:6">
      <c r="A1" t="s">
        <v>140</v>
      </c>
      <c r="B1" t="s">
        <v>141</v>
      </c>
      <c r="C1" t="s">
        <v>142</v>
      </c>
      <c r="D1" t="s">
        <v>143</v>
      </c>
      <c r="E1" t="str">
        <f>'604小規模多機能型居宅介護費'!L1</f>
        <v>○</v>
      </c>
      <c r="F1" s="1" t="s">
        <v>144</v>
      </c>
    </row>
    <row r="2" spans="1:6">
      <c r="A2" s="3" t="s">
        <v>151</v>
      </c>
      <c r="B2" t="s">
        <v>14</v>
      </c>
      <c r="C2">
        <f>MATCH(B2,'604小規模多機能型居宅介護費'!A:A,0)</f>
        <v>3</v>
      </c>
      <c r="D2" s="2">
        <f t="shared" ref="D2:D38" si="0">C3-1</f>
        <v>3</v>
      </c>
      <c r="F2" s="1" t="s">
        <v>145</v>
      </c>
    </row>
    <row r="3" spans="1:6">
      <c r="A3" s="3" t="s">
        <v>151</v>
      </c>
      <c r="B3" t="s">
        <v>15</v>
      </c>
      <c r="C3">
        <f>MATCH(B3,'604小規模多機能型居宅介護費'!A:A,0)</f>
        <v>4</v>
      </c>
      <c r="D3" s="2">
        <f t="shared" si="0"/>
        <v>7</v>
      </c>
      <c r="F3" s="1" t="s">
        <v>146</v>
      </c>
    </row>
    <row r="4" spans="1:6">
      <c r="A4" s="3" t="s">
        <v>151</v>
      </c>
      <c r="B4" t="s">
        <v>42</v>
      </c>
      <c r="C4">
        <f>MATCH(B4,'604小規模多機能型居宅介護費'!A:A,0)</f>
        <v>8</v>
      </c>
      <c r="D4" s="2">
        <f t="shared" si="0"/>
        <v>11</v>
      </c>
      <c r="F4" s="1" t="s">
        <v>147</v>
      </c>
    </row>
    <row r="5" spans="1:6">
      <c r="A5" s="3" t="s">
        <v>151</v>
      </c>
      <c r="B5" t="s">
        <v>40</v>
      </c>
      <c r="C5">
        <f>MATCH(B5,'604小規模多機能型居宅介護費'!A:A,0)</f>
        <v>12</v>
      </c>
      <c r="D5" s="2">
        <f t="shared" si="0"/>
        <v>15</v>
      </c>
      <c r="F5" s="1" t="s">
        <v>148</v>
      </c>
    </row>
    <row r="6" spans="1:6">
      <c r="A6" s="3" t="s">
        <v>151</v>
      </c>
      <c r="B6" t="s">
        <v>41</v>
      </c>
      <c r="C6">
        <f>MATCH(B6,'604小規模多機能型居宅介護費'!A:A,0)</f>
        <v>16</v>
      </c>
      <c r="D6" s="2">
        <f t="shared" si="0"/>
        <v>17</v>
      </c>
      <c r="F6" s="1" t="s">
        <v>149</v>
      </c>
    </row>
    <row r="7" spans="1:6">
      <c r="A7" s="3" t="s">
        <v>151</v>
      </c>
      <c r="B7" t="s">
        <v>32</v>
      </c>
      <c r="C7">
        <f>MATCH(B7,'604小規模多機能型居宅介護費'!A:A,0)</f>
        <v>18</v>
      </c>
      <c r="D7" s="2">
        <f t="shared" si="0"/>
        <v>18</v>
      </c>
      <c r="F7" s="1" t="s">
        <v>150</v>
      </c>
    </row>
    <row r="8" spans="1:6">
      <c r="A8" s="3" t="s">
        <v>151</v>
      </c>
      <c r="B8" t="s">
        <v>31</v>
      </c>
      <c r="C8">
        <f>MATCH(B8,'604小規模多機能型居宅介護費'!A:A,0)</f>
        <v>19</v>
      </c>
      <c r="D8" s="2">
        <f t="shared" si="0"/>
        <v>19</v>
      </c>
    </row>
    <row r="9" spans="1:6">
      <c r="A9" s="3" t="s">
        <v>151</v>
      </c>
      <c r="B9" t="s">
        <v>30</v>
      </c>
      <c r="C9">
        <f>MATCH(B9,'604小規模多機能型居宅介護費'!A:A,0)</f>
        <v>20</v>
      </c>
      <c r="D9" s="2">
        <f t="shared" si="0"/>
        <v>20</v>
      </c>
    </row>
    <row r="10" spans="1:6">
      <c r="A10" s="3" t="s">
        <v>151</v>
      </c>
      <c r="B10" t="s">
        <v>16</v>
      </c>
      <c r="C10">
        <f>MATCH(B10,'604小規模多機能型居宅介護費'!A:A,0)</f>
        <v>21</v>
      </c>
      <c r="D10" s="2">
        <f t="shared" si="0"/>
        <v>21</v>
      </c>
    </row>
    <row r="11" spans="1:6">
      <c r="A11" s="3" t="s">
        <v>151</v>
      </c>
      <c r="B11" t="s">
        <v>25</v>
      </c>
      <c r="C11">
        <f>MATCH(B11,'604小規模多機能型居宅介護費'!A:A,0)</f>
        <v>22</v>
      </c>
      <c r="D11" s="2">
        <f t="shared" si="0"/>
        <v>24</v>
      </c>
    </row>
    <row r="12" spans="1:6">
      <c r="A12" s="3" t="s">
        <v>151</v>
      </c>
      <c r="B12" t="s">
        <v>23</v>
      </c>
      <c r="C12">
        <f>MATCH(B12,'604小規模多機能型居宅介護費'!A:A,0)</f>
        <v>25</v>
      </c>
      <c r="D12" s="2">
        <f t="shared" si="0"/>
        <v>27</v>
      </c>
    </row>
    <row r="13" spans="1:6">
      <c r="A13" s="3" t="s">
        <v>151</v>
      </c>
      <c r="B13" t="s">
        <v>2</v>
      </c>
      <c r="C13">
        <f>MATCH(B13,'604小規模多機能型居宅介護費'!A:A,0)</f>
        <v>28</v>
      </c>
      <c r="D13" s="2">
        <f t="shared" si="0"/>
        <v>28</v>
      </c>
    </row>
    <row r="14" spans="1:6">
      <c r="A14" s="3" t="s">
        <v>151</v>
      </c>
      <c r="B14" t="s">
        <v>3</v>
      </c>
      <c r="C14">
        <f>MATCH(B14,'604小規模多機能型居宅介護費'!A:A,0)</f>
        <v>29</v>
      </c>
      <c r="D14" s="2">
        <f t="shared" si="0"/>
        <v>33</v>
      </c>
    </row>
    <row r="15" spans="1:6">
      <c r="A15" s="3" t="s">
        <v>151</v>
      </c>
      <c r="B15" t="s">
        <v>4</v>
      </c>
      <c r="C15">
        <f>MATCH(B15,'604小規模多機能型居宅介護費'!A:A,0)</f>
        <v>34</v>
      </c>
      <c r="D15" s="2">
        <f t="shared" si="0"/>
        <v>36</v>
      </c>
    </row>
    <row r="16" spans="1:6">
      <c r="A16" s="3" t="s">
        <v>151</v>
      </c>
      <c r="B16" t="s">
        <v>43</v>
      </c>
      <c r="C16">
        <f>MATCH(B16,'604小規模多機能型居宅介護費'!A:A,0)</f>
        <v>37</v>
      </c>
      <c r="D16" s="2">
        <f t="shared" si="0"/>
        <v>37</v>
      </c>
    </row>
    <row r="17" spans="1:4">
      <c r="A17" s="3" t="s">
        <v>151</v>
      </c>
      <c r="B17" t="s">
        <v>44</v>
      </c>
      <c r="C17">
        <f>MATCH(B17,'604小規模多機能型居宅介護費'!A:A,0)</f>
        <v>38</v>
      </c>
      <c r="D17" s="2">
        <f t="shared" si="0"/>
        <v>38</v>
      </c>
    </row>
    <row r="18" spans="1:4">
      <c r="A18" s="3" t="s">
        <v>151</v>
      </c>
      <c r="B18" t="s">
        <v>20</v>
      </c>
      <c r="C18">
        <f>MATCH(B18,'604小規模多機能型居宅介護費'!A:A,0)</f>
        <v>39</v>
      </c>
      <c r="D18" s="2">
        <f t="shared" si="0"/>
        <v>40</v>
      </c>
    </row>
    <row r="19" spans="1:4">
      <c r="A19" s="3" t="s">
        <v>151</v>
      </c>
      <c r="B19" t="s">
        <v>5</v>
      </c>
      <c r="C19">
        <f>MATCH(B19,'604小規模多機能型居宅介護費'!A:A,0)</f>
        <v>41</v>
      </c>
      <c r="D19" s="2">
        <f t="shared" si="0"/>
        <v>43</v>
      </c>
    </row>
    <row r="20" spans="1:4">
      <c r="A20" s="3" t="s">
        <v>151</v>
      </c>
      <c r="B20" t="s">
        <v>6</v>
      </c>
      <c r="C20">
        <f>MATCH(B20,'604小規模多機能型居宅介護費'!A:A,0)</f>
        <v>44</v>
      </c>
      <c r="D20" s="2">
        <f t="shared" si="0"/>
        <v>46</v>
      </c>
    </row>
    <row r="21" spans="1:4">
      <c r="A21" s="3" t="s">
        <v>151</v>
      </c>
      <c r="B21" t="s">
        <v>17</v>
      </c>
      <c r="C21">
        <f>MATCH(B21,'604小規模多機能型居宅介護費'!A:A,0)</f>
        <v>47</v>
      </c>
      <c r="D21" s="2">
        <f t="shared" si="0"/>
        <v>49</v>
      </c>
    </row>
    <row r="22" spans="1:4">
      <c r="A22" s="3" t="s">
        <v>151</v>
      </c>
      <c r="B22" t="s">
        <v>19</v>
      </c>
      <c r="C22">
        <f>MATCH(B22,'604小規模多機能型居宅介護費'!A:A,0)</f>
        <v>50</v>
      </c>
      <c r="D22" s="2">
        <f t="shared" si="0"/>
        <v>58</v>
      </c>
    </row>
    <row r="23" spans="1:4">
      <c r="A23" s="3" t="s">
        <v>151</v>
      </c>
      <c r="B23" t="s">
        <v>18</v>
      </c>
      <c r="C23">
        <f>MATCH(B23,'604小規模多機能型居宅介護費'!A:A,0)</f>
        <v>59</v>
      </c>
      <c r="D23" s="2">
        <f t="shared" si="0"/>
        <v>60</v>
      </c>
    </row>
    <row r="24" spans="1:4">
      <c r="A24" s="3" t="s">
        <v>151</v>
      </c>
      <c r="B24" t="s">
        <v>46</v>
      </c>
      <c r="C24">
        <f>MATCH(B24,'604小規模多機能型居宅介護費'!A:A,0)</f>
        <v>61</v>
      </c>
      <c r="D24" s="2">
        <f t="shared" si="0"/>
        <v>68</v>
      </c>
    </row>
    <row r="25" spans="1:4">
      <c r="A25" s="3" t="s">
        <v>151</v>
      </c>
      <c r="B25" t="s">
        <v>47</v>
      </c>
      <c r="C25">
        <f>MATCH(B25,'604小規模多機能型居宅介護費'!A:A,0)</f>
        <v>69</v>
      </c>
      <c r="D25" s="2">
        <f t="shared" si="0"/>
        <v>70</v>
      </c>
    </row>
    <row r="26" spans="1:4">
      <c r="A26" s="3" t="s">
        <v>151</v>
      </c>
      <c r="B26" t="s">
        <v>139</v>
      </c>
      <c r="C26">
        <f>MATCH(B26,'604小規模多機能型居宅介護費'!A:A,0)</f>
        <v>71</v>
      </c>
      <c r="D26" s="2">
        <f t="shared" si="0"/>
        <v>75</v>
      </c>
    </row>
    <row r="27" spans="1:4">
      <c r="A27" s="3" t="s">
        <v>151</v>
      </c>
      <c r="B27" t="s">
        <v>35</v>
      </c>
      <c r="C27">
        <f>MATCH(B27,'604小規模多機能型居宅介護費'!A:A,0)</f>
        <v>76</v>
      </c>
      <c r="D27" s="2">
        <f t="shared" si="0"/>
        <v>77</v>
      </c>
    </row>
    <row r="28" spans="1:4">
      <c r="A28" s="3" t="s">
        <v>151</v>
      </c>
      <c r="B28" t="s">
        <v>28</v>
      </c>
      <c r="C28">
        <f>MATCH(B28,'604小規模多機能型居宅介護費'!A:A,0)</f>
        <v>78</v>
      </c>
      <c r="D28" s="2">
        <f t="shared" si="0"/>
        <v>79</v>
      </c>
    </row>
    <row r="29" spans="1:4">
      <c r="A29" s="3" t="s">
        <v>151</v>
      </c>
      <c r="B29" t="s">
        <v>49</v>
      </c>
      <c r="C29">
        <f>MATCH(B29,'604小規模多機能型居宅介護費'!A:A,0)</f>
        <v>80</v>
      </c>
      <c r="D29" s="2">
        <f t="shared" si="0"/>
        <v>84</v>
      </c>
    </row>
    <row r="30" spans="1:4">
      <c r="A30" s="3" t="s">
        <v>151</v>
      </c>
      <c r="B30" t="s">
        <v>51</v>
      </c>
      <c r="C30">
        <f>MATCH(B30,'604小規模多機能型居宅介護費'!A:A,0)</f>
        <v>85</v>
      </c>
      <c r="D30" s="2">
        <f t="shared" si="0"/>
        <v>87</v>
      </c>
    </row>
    <row r="31" spans="1:4">
      <c r="A31" s="3" t="s">
        <v>151</v>
      </c>
      <c r="B31" t="s">
        <v>34</v>
      </c>
      <c r="C31">
        <f>MATCH(B31,'604小規模多機能型居宅介護費'!A:A,0)</f>
        <v>88</v>
      </c>
      <c r="D31" s="2">
        <f t="shared" si="0"/>
        <v>93</v>
      </c>
    </row>
    <row r="32" spans="1:4">
      <c r="A32" s="3" t="s">
        <v>151</v>
      </c>
      <c r="B32" t="s">
        <v>10</v>
      </c>
      <c r="C32">
        <f>MATCH(B32,'604小規模多機能型居宅介護費'!A:A,0)</f>
        <v>94</v>
      </c>
      <c r="D32" s="2">
        <f t="shared" si="0"/>
        <v>98</v>
      </c>
    </row>
    <row r="33" spans="1:4">
      <c r="A33" s="3" t="s">
        <v>151</v>
      </c>
      <c r="B33" t="s">
        <v>11</v>
      </c>
      <c r="C33">
        <f>MATCH(B33,'604小規模多機能型居宅介護費'!A:A,0)</f>
        <v>99</v>
      </c>
      <c r="D33" s="2" t="e">
        <f t="shared" si="0"/>
        <v>#N/A</v>
      </c>
    </row>
    <row r="34" spans="1:4">
      <c r="A34" s="3" t="s">
        <v>151</v>
      </c>
      <c r="B34" t="s">
        <v>36</v>
      </c>
      <c r="C34" t="e">
        <f>MATCH(B34,'604小規模多機能型居宅介護費'!A:A,0)</f>
        <v>#N/A</v>
      </c>
      <c r="D34" s="2" t="e">
        <f t="shared" si="0"/>
        <v>#N/A</v>
      </c>
    </row>
    <row r="35" spans="1:4">
      <c r="A35" s="3" t="s">
        <v>151</v>
      </c>
      <c r="B35" t="s">
        <v>37</v>
      </c>
      <c r="C35" t="e">
        <f>MATCH(B35,'604小規模多機能型居宅介護費'!A:A,0)</f>
        <v>#N/A</v>
      </c>
      <c r="D35" s="2" t="e">
        <f t="shared" si="0"/>
        <v>#N/A</v>
      </c>
    </row>
    <row r="36" spans="1:4">
      <c r="A36" s="3" t="s">
        <v>151</v>
      </c>
      <c r="B36" t="s">
        <v>38</v>
      </c>
      <c r="C36" t="e">
        <f>MATCH(B36,'604小規模多機能型居宅介護費'!A:A,0)</f>
        <v>#N/A</v>
      </c>
      <c r="D36" s="2" t="e">
        <f t="shared" si="0"/>
        <v>#N/A</v>
      </c>
    </row>
    <row r="37" spans="1:4">
      <c r="A37" s="3" t="s">
        <v>151</v>
      </c>
      <c r="B37" t="s">
        <v>39</v>
      </c>
      <c r="C37" t="e">
        <f>MATCH(B37,'604小規模多機能型居宅介護費'!A:A,0)</f>
        <v>#N/A</v>
      </c>
      <c r="D37" s="2">
        <f t="shared" si="0"/>
        <v>105</v>
      </c>
    </row>
    <row r="38" spans="1:4">
      <c r="B38" t="s">
        <v>137</v>
      </c>
      <c r="C38">
        <f>MATCH(B38,'604小規模多機能型居宅介護費'!A:A,0)</f>
        <v>106</v>
      </c>
      <c r="D38" s="2">
        <f t="shared" si="0"/>
        <v>-1</v>
      </c>
    </row>
  </sheetData>
  <sortState xmlns:xlrd2="http://schemas.microsoft.com/office/spreadsheetml/2017/richdata2" ref="A1:B171">
    <sortCondition ref="A1:A171"/>
  </sortState>
  <phoneticPr fontId="2"/>
  <dataValidations count="1">
    <dataValidation type="list" allowBlank="1" showInputMessage="1" sqref="A2:A37" xr:uid="{00000000-0002-0000-0100-000000000000}">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604小規模多機能型居宅介護費</vt:lpstr>
      <vt:lpstr>調査対象選定</vt:lpstr>
      <vt:lpstr>'604小規模多機能型居宅介護費'!Print_Area</vt:lpstr>
      <vt:lpstr>'604小規模多機能型居宅介護費'!Print_Titles</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片岡　朱実</dc:creator>
  <cp:keywords/>
  <dc:description>-</dc:description>
  <cp:lastModifiedBy>片岡　朱実</cp:lastModifiedBy>
  <cp:revision>0</cp:revision>
  <cp:lastPrinted>2026-01-18T23:52:02Z</cp:lastPrinted>
  <dcterms:created xsi:type="dcterms:W3CDTF">1601-01-01T00:00:00Z</dcterms:created>
  <dcterms:modified xsi:type="dcterms:W3CDTF">2026-03-12T07:18:58Z</dcterms:modified>
  <cp:category/>
</cp:coreProperties>
</file>