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17554989-3FB2-4E4C-801A-C9FFA240230E}" xr6:coauthVersionLast="47" xr6:coauthVersionMax="47" xr10:uidLastSave="{00000000-0000-0000-0000-000000000000}"/>
  <workbookProtection workbookAlgorithmName="SHA-512" workbookHashValue="3mCqBrIuU9U4v04Cl3FHNdvDDV/P8XNlFqt6wr8uQwx21Uv3Q0wbbF1iI/uqjXr14T0sfyw7PNZS/WzHCPxPxg==" workbookSaltValue="bUlfnQGBOQLRJUzhV3MkVA==" workbookSpinCount="100000" lockStructure="1"/>
  <bookViews>
    <workbookView xWindow="-108" yWindow="-108" windowWidth="23256" windowHeight="13896" xr2:uid="{00000000-000D-0000-FFFF-FFFF00000000}"/>
  </bookViews>
  <sheets>
    <sheet name="608看護小規模多機能型居宅介護費" sheetId="7" r:id="rId1"/>
    <sheet name="調査対象選定" sheetId="8" state="hidden" r:id="rId2"/>
  </sheets>
  <definedNames>
    <definedName name="_xlnm._FilterDatabase" localSheetId="0" hidden="1">'608看護小規模多機能型居宅介護費'!$A$2:$H$203</definedName>
    <definedName name="_xlnm.Print_Area" localSheetId="0">'608看護小規模多機能型居宅介護費'!$A$1:$G$203</definedName>
    <definedName name="_xlnm.Print_Titles" localSheetId="0">'608看護小規模多機能型居宅介護費'!$2:$2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7" l="1"/>
  <c r="C2" i="8" l="1"/>
  <c r="C3" i="8"/>
  <c r="D2" i="8" s="1"/>
  <c r="C4" i="8"/>
  <c r="D3" i="8" s="1"/>
  <c r="C5" i="8"/>
  <c r="D4" i="8" s="1"/>
  <c r="C6" i="8"/>
  <c r="D5" i="8" s="1"/>
  <c r="C7" i="8"/>
  <c r="D6" i="8" s="1"/>
  <c r="C8" i="8"/>
  <c r="D7" i="8" s="1"/>
  <c r="C9" i="8"/>
  <c r="D8" i="8" s="1"/>
  <c r="C10" i="8"/>
  <c r="D9" i="8" s="1"/>
  <c r="C11" i="8"/>
  <c r="D10" i="8" s="1"/>
  <c r="C12" i="8"/>
  <c r="D11" i="8" s="1"/>
  <c r="C13" i="8"/>
  <c r="D12" i="8" s="1"/>
  <c r="C14" i="8"/>
  <c r="D13" i="8" s="1"/>
  <c r="C15" i="8"/>
  <c r="D14" i="8" s="1"/>
  <c r="C16" i="8"/>
  <c r="D15" i="8" s="1"/>
  <c r="C17" i="8"/>
  <c r="D16" i="8" s="1"/>
  <c r="C18" i="8"/>
  <c r="D17" i="8" s="1"/>
  <c r="C19" i="8"/>
  <c r="D18" i="8" s="1"/>
  <c r="C20" i="8"/>
  <c r="D19" i="8" s="1"/>
  <c r="C21" i="8"/>
  <c r="D20" i="8" s="1"/>
  <c r="C22" i="8"/>
  <c r="D21" i="8" s="1"/>
  <c r="C23" i="8"/>
  <c r="D22" i="8" s="1"/>
  <c r="C24" i="8"/>
  <c r="D23" i="8" s="1"/>
  <c r="C25" i="8"/>
  <c r="D24" i="8" s="1"/>
  <c r="C26" i="8"/>
  <c r="D25" i="8" s="1"/>
  <c r="C27" i="8"/>
  <c r="D26" i="8" s="1"/>
  <c r="C28" i="8"/>
  <c r="D27" i="8" s="1"/>
  <c r="C29" i="8"/>
  <c r="D28" i="8" s="1"/>
  <c r="C30" i="8"/>
  <c r="D29" i="8" s="1"/>
  <c r="C31" i="8"/>
  <c r="D30" i="8" s="1"/>
  <c r="C32" i="8"/>
  <c r="D31" i="8" s="1"/>
  <c r="C33" i="8"/>
  <c r="D32" i="8" s="1"/>
  <c r="C34" i="8"/>
  <c r="D33" i="8" s="1"/>
  <c r="C35" i="8"/>
  <c r="D34" i="8" s="1"/>
  <c r="C36" i="8"/>
  <c r="D35" i="8" s="1"/>
  <c r="C37" i="8"/>
  <c r="D36" i="8" s="1"/>
  <c r="C38" i="8"/>
  <c r="D37" i="8" s="1"/>
  <c r="C39" i="8"/>
  <c r="D38" i="8" s="1"/>
  <c r="C40" i="8"/>
  <c r="D39" i="8" s="1"/>
  <c r="C41" i="8"/>
  <c r="D40" i="8" s="1"/>
  <c r="C42" i="8"/>
  <c r="D41" i="8" s="1"/>
  <c r="C43" i="8"/>
  <c r="D42" i="8" s="1"/>
  <c r="C44" i="8"/>
  <c r="D43" i="8" s="1"/>
  <c r="C45" i="8"/>
  <c r="D44" i="8" s="1"/>
  <c r="C46" i="8"/>
  <c r="D45" i="8" s="1"/>
  <c r="C47" i="8"/>
  <c r="D46" i="8" s="1"/>
  <c r="C48" i="8"/>
  <c r="D47" i="8" s="1"/>
  <c r="C49" i="8"/>
  <c r="D48" i="8" s="1"/>
  <c r="C50" i="8"/>
  <c r="D49" i="8" s="1"/>
  <c r="C51" i="8"/>
  <c r="D50" i="8" s="1"/>
  <c r="C52" i="8"/>
  <c r="D51" i="8" s="1"/>
  <c r="C53" i="8"/>
  <c r="D52" i="8" s="1"/>
  <c r="C54" i="8"/>
  <c r="D53" i="8" s="1"/>
  <c r="C55" i="8"/>
  <c r="D54" i="8" s="1"/>
  <c r="C56" i="8"/>
  <c r="D55" i="8" s="1"/>
  <c r="E1" i="8"/>
  <c r="H4" i="7"/>
  <c r="H5" i="7"/>
  <c r="H6" i="7"/>
  <c r="H7" i="7"/>
  <c r="H8" i="7"/>
  <c r="H9" i="7"/>
  <c r="H10" i="7" s="1"/>
  <c r="H11" i="7" s="1"/>
  <c r="H12" i="7" s="1"/>
  <c r="H13" i="7" s="1"/>
  <c r="H14" i="7"/>
  <c r="H15" i="7" s="1"/>
  <c r="H16" i="7" s="1"/>
  <c r="H17" i="7" s="1"/>
  <c r="H18" i="7"/>
  <c r="H19" i="7" s="1"/>
  <c r="H20" i="7" s="1"/>
  <c r="H21" i="7" s="1"/>
  <c r="H22" i="7"/>
  <c r="H23" i="7" s="1"/>
  <c r="H24" i="7"/>
  <c r="H25" i="7"/>
  <c r="H26" i="7" s="1"/>
  <c r="H27" i="7" s="1"/>
  <c r="H28" i="7"/>
  <c r="H29" i="7" s="1"/>
  <c r="H30" i="7"/>
  <c r="H32" i="7"/>
  <c r="H33" i="7" s="1"/>
  <c r="H34" i="7" s="1"/>
  <c r="H35" i="7" s="1"/>
  <c r="H36" i="7"/>
  <c r="H37" i="7" s="1"/>
  <c r="H38" i="7" s="1"/>
  <c r="H39" i="7"/>
  <c r="H40" i="7"/>
  <c r="H41" i="7"/>
  <c r="H42" i="7"/>
  <c r="H43" i="7" s="1"/>
  <c r="H44" i="7"/>
  <c r="H45" i="7" s="1"/>
  <c r="H46" i="7" s="1"/>
  <c r="H47" i="7" s="1"/>
  <c r="H48" i="7"/>
  <c r="H49" i="7" s="1"/>
  <c r="H50" i="7" s="1"/>
  <c r="H51" i="7" s="1"/>
  <c r="H52" i="7" s="1"/>
  <c r="H53" i="7" s="1"/>
  <c r="H54" i="7" s="1"/>
  <c r="H55" i="7" s="1"/>
  <c r="H56" i="7"/>
  <c r="H57" i="7" s="1"/>
  <c r="H58" i="7" s="1"/>
  <c r="H59" i="7" s="1"/>
  <c r="H60" i="7" s="1"/>
  <c r="H61" i="7" s="1"/>
  <c r="H62" i="7"/>
  <c r="H63" i="7" s="1"/>
  <c r="H64" i="7" s="1"/>
  <c r="H65" i="7" s="1"/>
  <c r="H66" i="7" s="1"/>
  <c r="H67" i="7" s="1"/>
  <c r="H68" i="7" s="1"/>
  <c r="H69" i="7" s="1"/>
  <c r="H70" i="7" s="1"/>
  <c r="H71" i="7" s="1"/>
  <c r="H72" i="7" s="1"/>
  <c r="H73" i="7" s="1"/>
  <c r="H74" i="7" s="1"/>
  <c r="H75" i="7"/>
  <c r="H76" i="7" s="1"/>
  <c r="H77" i="7" s="1"/>
  <c r="H78" i="7" s="1"/>
  <c r="H79" i="7" s="1"/>
  <c r="H80" i="7" s="1"/>
  <c r="H81" i="7" s="1"/>
  <c r="H82" i="7" s="1"/>
  <c r="H83" i="7" s="1"/>
  <c r="H84" i="7" s="1"/>
  <c r="H85" i="7"/>
  <c r="H86" i="7" s="1"/>
  <c r="H87" i="7" s="1"/>
  <c r="H88" i="7" s="1"/>
  <c r="H89" i="7" s="1"/>
  <c r="H90" i="7" s="1"/>
  <c r="H91" i="7" s="1"/>
  <c r="H92" i="7" s="1"/>
  <c r="H93" i="7" s="1"/>
  <c r="H94" i="7" s="1"/>
  <c r="H95" i="7" s="1"/>
  <c r="H96" i="7"/>
  <c r="H97" i="7" s="1"/>
  <c r="H98" i="7" s="1"/>
  <c r="H99" i="7"/>
  <c r="H100" i="7" s="1"/>
  <c r="H101" i="7" s="1"/>
  <c r="H102" i="7" s="1"/>
  <c r="H103" i="7"/>
  <c r="H104" i="7" s="1"/>
  <c r="H105" i="7" s="1"/>
  <c r="H106" i="7" s="1"/>
  <c r="H107" i="7"/>
  <c r="H108" i="7" s="1"/>
  <c r="H109" i="7" s="1"/>
  <c r="H110" i="7" s="1"/>
  <c r="H111" i="7" s="1"/>
  <c r="H112" i="7" s="1"/>
  <c r="H113" i="7" s="1"/>
  <c r="H114" i="7"/>
  <c r="H115" i="7" s="1"/>
  <c r="H116" i="7"/>
  <c r="H117" i="7" s="1"/>
  <c r="H118" i="7"/>
  <c r="H119" i="7" s="1"/>
  <c r="H120" i="7" s="1"/>
  <c r="H121" i="7" s="1"/>
  <c r="H122" i="7" s="1"/>
  <c r="H123" i="7" s="1"/>
  <c r="H124" i="7" s="1"/>
  <c r="H125" i="7" s="1"/>
  <c r="H126" i="7"/>
  <c r="H127" i="7" s="1"/>
  <c r="H128" i="7" s="1"/>
  <c r="H129" i="7"/>
  <c r="H130" i="7" s="1"/>
  <c r="H131" i="7" s="1"/>
  <c r="H132" i="7" s="1"/>
  <c r="H133" i="7" s="1"/>
  <c r="H134" i="7" s="1"/>
  <c r="H135" i="7" s="1"/>
  <c r="H136" i="7" s="1"/>
  <c r="H137" i="7"/>
  <c r="H138" i="7" s="1"/>
  <c r="H139" i="7" s="1"/>
  <c r="H140" i="7" s="1"/>
  <c r="H141" i="7" s="1"/>
  <c r="H142" i="7" s="1"/>
  <c r="H143" i="7"/>
  <c r="H144" i="7" s="1"/>
  <c r="H145" i="7" s="1"/>
  <c r="H146" i="7"/>
  <c r="H147" i="7" s="1"/>
  <c r="H148" i="7" s="1"/>
  <c r="H149" i="7" s="1"/>
  <c r="H150" i="7" s="1"/>
  <c r="H151" i="7" s="1"/>
  <c r="H152" i="7" s="1"/>
  <c r="H153" i="7" s="1"/>
  <c r="H154" i="7" s="1"/>
  <c r="H155" i="7"/>
  <c r="H156" i="7" s="1"/>
  <c r="H157" i="7" s="1"/>
  <c r="H158" i="7"/>
  <c r="H159" i="7" s="1"/>
  <c r="H160" i="7" s="1"/>
  <c r="H161" i="7" s="1"/>
  <c r="H162" i="7" s="1"/>
  <c r="H163" i="7" s="1"/>
  <c r="H164" i="7"/>
  <c r="H165" i="7" s="1"/>
  <c r="H166" i="7" s="1"/>
  <c r="H167" i="7"/>
  <c r="H168" i="7" s="1"/>
  <c r="H169" i="7" s="1"/>
  <c r="H170" i="7" s="1"/>
  <c r="H171" i="7"/>
  <c r="H172" i="7" s="1"/>
  <c r="H173" i="7" s="1"/>
  <c r="H174" i="7" s="1"/>
  <c r="H175" i="7"/>
  <c r="H176" i="7"/>
  <c r="H177" i="7" s="1"/>
  <c r="H178" i="7"/>
  <c r="H179" i="7" s="1"/>
  <c r="H180" i="7" s="1"/>
  <c r="H181" i="7" s="1"/>
  <c r="H182" i="7" s="1"/>
  <c r="H183" i="7"/>
  <c r="H184" i="7" s="1"/>
  <c r="H185" i="7" s="1"/>
  <c r="H186" i="7"/>
  <c r="H187" i="7" s="1"/>
  <c r="H188" i="7" s="1"/>
  <c r="H189" i="7" s="1"/>
  <c r="H190" i="7" s="1"/>
  <c r="H191" i="7" s="1"/>
  <c r="H192" i="7"/>
  <c r="H193" i="7" s="1"/>
  <c r="H194" i="7" s="1"/>
  <c r="H195" i="7" s="1"/>
  <c r="H196" i="7" s="1"/>
  <c r="H197" i="7"/>
  <c r="H198" i="7" s="1"/>
  <c r="H199" i="7" s="1"/>
  <c r="H200" i="7" s="1"/>
  <c r="H201" i="7" s="1"/>
  <c r="H202" i="7" s="1"/>
  <c r="H203" i="7" s="1"/>
  <c r="H3" i="7"/>
  <c r="I2" i="7"/>
  <c r="I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<sst xmlns="http://schemas.openxmlformats.org/spreadsheetml/2006/main" count="791" uniqueCount="300">
  <si>
    <t>該当</t>
    <rPh sb="0" eb="2">
      <t>ガイトウ</t>
    </rPh>
    <phoneticPr fontId="1"/>
  </si>
  <si>
    <t>点検事項</t>
    <rPh sb="0" eb="2">
      <t>テンケン</t>
    </rPh>
    <rPh sb="2" eb="4">
      <t>ジコウ</t>
    </rPh>
    <phoneticPr fontId="1"/>
  </si>
  <si>
    <t>点検項目</t>
    <rPh sb="0" eb="2">
      <t>テンケン</t>
    </rPh>
    <rPh sb="2" eb="4">
      <t>コウモク</t>
    </rPh>
    <phoneticPr fontId="1"/>
  </si>
  <si>
    <t>初期加算</t>
    <rPh sb="0" eb="2">
      <t>ショキ</t>
    </rPh>
    <rPh sb="2" eb="4">
      <t>カサン</t>
    </rPh>
    <phoneticPr fontId="1"/>
  </si>
  <si>
    <t>認知症加算（Ⅱ）</t>
    <rPh sb="0" eb="3">
      <t>ニンチショウ</t>
    </rPh>
    <rPh sb="3" eb="5">
      <t>カサン</t>
    </rPh>
    <phoneticPr fontId="1"/>
  </si>
  <si>
    <t>サービス提供票</t>
    <rPh sb="4" eb="7">
      <t>テイキョウヒョウ</t>
    </rPh>
    <phoneticPr fontId="1"/>
  </si>
  <si>
    <t>過少サービスに対する減算</t>
    <rPh sb="0" eb="2">
      <t>カショウ</t>
    </rPh>
    <rPh sb="7" eb="8">
      <t>タイ</t>
    </rPh>
    <rPh sb="10" eb="12">
      <t>ゲンサン</t>
    </rPh>
    <phoneticPr fontId="1"/>
  </si>
  <si>
    <t>訪問看護サービス記録書</t>
    <rPh sb="0" eb="2">
      <t>ホウモン</t>
    </rPh>
    <rPh sb="2" eb="4">
      <t>カンゴ</t>
    </rPh>
    <rPh sb="8" eb="11">
      <t>キロクショ</t>
    </rPh>
    <phoneticPr fontId="1"/>
  </si>
  <si>
    <t>認知症加算（Ⅰ）</t>
    <rPh sb="0" eb="3">
      <t>ニンチショウ</t>
    </rPh>
    <rPh sb="3" eb="5">
      <t>カサン</t>
    </rPh>
    <phoneticPr fontId="1"/>
  </si>
  <si>
    <t>□</t>
  </si>
  <si>
    <t>サービス提供体制強化加算（Ⅱ）</t>
    <rPh sb="4" eb="6">
      <t>テイキョウ</t>
    </rPh>
    <rPh sb="6" eb="8">
      <t>タイセイ</t>
    </rPh>
    <rPh sb="8" eb="10">
      <t>キョウカ</t>
    </rPh>
    <rPh sb="10" eb="12">
      <t>カサン</t>
    </rPh>
    <phoneticPr fontId="1"/>
  </si>
  <si>
    <t>特別管理加算（Ⅱ）</t>
  </si>
  <si>
    <t>定員超過利用減算</t>
    <rPh sb="0" eb="2">
      <t>テイイン</t>
    </rPh>
    <rPh sb="2" eb="4">
      <t>チョウカ</t>
    </rPh>
    <rPh sb="4" eb="6">
      <t>リヨウ</t>
    </rPh>
    <rPh sb="6" eb="8">
      <t>ゲンサン</t>
    </rPh>
    <phoneticPr fontId="1"/>
  </si>
  <si>
    <t>サービス提供体制強化加算（Ⅲ）</t>
    <rPh sb="4" eb="6">
      <t>テイキョウ</t>
    </rPh>
    <rPh sb="6" eb="8">
      <t>タイセイ</t>
    </rPh>
    <rPh sb="8" eb="10">
      <t>キョウカ</t>
    </rPh>
    <rPh sb="10" eb="12">
      <t>カサン</t>
    </rPh>
    <phoneticPr fontId="1"/>
  </si>
  <si>
    <t>あり</t>
  </si>
  <si>
    <t>退院時共同指導加算</t>
  </si>
  <si>
    <t>３割未満</t>
    <rPh sb="1" eb="2">
      <t>ワリ</t>
    </rPh>
    <rPh sb="2" eb="4">
      <t>ミマン</t>
    </rPh>
    <phoneticPr fontId="1"/>
  </si>
  <si>
    <t>同意書等(規定はなし)</t>
    <rPh sb="0" eb="3">
      <t>ドウイショ</t>
    </rPh>
    <rPh sb="3" eb="4">
      <t>トウ</t>
    </rPh>
    <rPh sb="5" eb="7">
      <t>キテイ</t>
    </rPh>
    <phoneticPr fontId="1"/>
  </si>
  <si>
    <t>なし</t>
  </si>
  <si>
    <t>特別管理加算（Ⅰ）</t>
  </si>
  <si>
    <t>５％未満</t>
    <rPh sb="2" eb="4">
      <t>ミマン</t>
    </rPh>
    <phoneticPr fontId="1"/>
  </si>
  <si>
    <t>主治医の指示書等</t>
  </si>
  <si>
    <t>看護小規模多機能型居宅介護計画</t>
  </si>
  <si>
    <t>人員基準欠如減算</t>
    <rPh sb="0" eb="2">
      <t>ジンイン</t>
    </rPh>
    <rPh sb="2" eb="4">
      <t>キジュン</t>
    </rPh>
    <rPh sb="4" eb="6">
      <t>ケツジョ</t>
    </rPh>
    <rPh sb="6" eb="8">
      <t>ゲンサン</t>
    </rPh>
    <phoneticPr fontId="1"/>
  </si>
  <si>
    <t>いずれか該当</t>
    <rPh sb="4" eb="6">
      <t>ガイトウ</t>
    </rPh>
    <phoneticPr fontId="1"/>
  </si>
  <si>
    <t>８割以上</t>
    <rPh sb="1" eb="2">
      <t>ワリ</t>
    </rPh>
    <rPh sb="2" eb="4">
      <t>イジョウ</t>
    </rPh>
    <phoneticPr fontId="1"/>
  </si>
  <si>
    <t>訪問看護体制減算</t>
    <rPh sb="0" eb="2">
      <t>ホウモン</t>
    </rPh>
    <rPh sb="2" eb="4">
      <t>カンゴ</t>
    </rPh>
    <rPh sb="4" eb="6">
      <t>タイセイ</t>
    </rPh>
    <rPh sb="6" eb="8">
      <t>ゲンサン</t>
    </rPh>
    <phoneticPr fontId="1"/>
  </si>
  <si>
    <t>短期利用居宅介護費</t>
    <rPh sb="0" eb="2">
      <t>タンキ</t>
    </rPh>
    <rPh sb="2" eb="4">
      <t>リヨウ</t>
    </rPh>
    <rPh sb="4" eb="6">
      <t>キョタク</t>
    </rPh>
    <rPh sb="6" eb="8">
      <t>カイゴ</t>
    </rPh>
    <rPh sb="8" eb="9">
      <t>ヒ</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</si>
  <si>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</si>
  <si>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608 看護小規模多機能型居宅介護費</t>
    <rPh sb="4" eb="6">
      <t>カンゴ</t>
    </rPh>
    <rPh sb="6" eb="9">
      <t>ショウキボ</t>
    </rPh>
    <rPh sb="9" eb="13">
      <t>タキノウガタ</t>
    </rPh>
    <rPh sb="13" eb="15">
      <t>キョタク</t>
    </rPh>
    <rPh sb="15" eb="18">
      <t>カイゴヒ</t>
    </rPh>
    <phoneticPr fontId="1"/>
  </si>
  <si>
    <t>若年性認知症利用者受入加算</t>
  </si>
  <si>
    <t>３月に１回以上</t>
    <rPh sb="1" eb="2">
      <t>ガツ</t>
    </rPh>
    <rPh sb="4" eb="7">
      <t>カイイジョウ</t>
    </rPh>
    <phoneticPr fontId="1"/>
  </si>
  <si>
    <t>訪問体制強化加算</t>
    <rPh sb="0" eb="2">
      <t>ホウモン</t>
    </rPh>
    <rPh sb="2" eb="4">
      <t>タイセイ</t>
    </rPh>
    <rPh sb="4" eb="6">
      <t>キョウカ</t>
    </rPh>
    <rPh sb="6" eb="8">
      <t>カサン</t>
    </rPh>
    <phoneticPr fontId="1"/>
  </si>
  <si>
    <t>排せつ支援加算Ⅰ</t>
    <rPh sb="0" eb="1">
      <t>ハイ</t>
    </rPh>
    <rPh sb="3" eb="5">
      <t>シエン</t>
    </rPh>
    <rPh sb="5" eb="7">
      <t>カサン</t>
    </rPh>
    <phoneticPr fontId="1"/>
  </si>
  <si>
    <t>該当</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</si>
  <si>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</si>
  <si>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サテライト体制未整備減算</t>
    <rPh sb="5" eb="7">
      <t>タイセイ</t>
    </rPh>
    <rPh sb="7" eb="10">
      <t>ミセイビ</t>
    </rPh>
    <rPh sb="10" eb="12">
      <t>ゲンサン</t>
    </rPh>
    <phoneticPr fontId="1"/>
  </si>
  <si>
    <t>医療保険の訪問看護</t>
    <rPh sb="0" eb="2">
      <t>イリョウ</t>
    </rPh>
    <rPh sb="2" eb="4">
      <t>ホケン</t>
    </rPh>
    <rPh sb="5" eb="7">
      <t>ホウモン</t>
    </rPh>
    <rPh sb="7" eb="9">
      <t>カンゴ</t>
    </rPh>
    <phoneticPr fontId="1"/>
  </si>
  <si>
    <t>配置</t>
    <rPh sb="0" eb="2">
      <t>ハイチ</t>
    </rPh>
    <phoneticPr fontId="1"/>
  </si>
  <si>
    <t>３月ごとに実施</t>
    <rPh sb="5" eb="7">
      <t>ジッシ</t>
    </rPh>
    <phoneticPr fontId="1"/>
  </si>
  <si>
    <t>特別地域看護小規模多機能型居宅介護加算</t>
  </si>
  <si>
    <t>栄養アセスメント加算</t>
    <rPh sb="0" eb="2">
      <t>エイヨウ</t>
    </rPh>
    <rPh sb="8" eb="10">
      <t>カサン</t>
    </rPh>
    <phoneticPr fontId="1"/>
  </si>
  <si>
    <t>実施</t>
    <rPh sb="0" eb="2">
      <t>ジッシ</t>
    </rPh>
    <phoneticPr fontId="1"/>
  </si>
  <si>
    <t>栄養改善加算</t>
    <rPh sb="0" eb="2">
      <t>エイヨウ</t>
    </rPh>
    <rPh sb="2" eb="4">
      <t>カイゼン</t>
    </rPh>
    <rPh sb="4" eb="6">
      <t>カサン</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</si>
  <si>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</si>
  <si>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</si>
  <si>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科学的介護推進体制加算</t>
    <rPh sb="9" eb="11">
      <t>カサン</t>
    </rPh>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</si>
  <si>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</si>
  <si>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</si>
  <si>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支援計画</t>
    <rPh sb="0" eb="2">
      <t>シエン</t>
    </rPh>
    <rPh sb="2" eb="4">
      <t>ケイカク</t>
    </rPh>
    <phoneticPr fontId="1"/>
  </si>
  <si>
    <t>栄養ケア計画(参考様式)</t>
    <rPh sb="0" eb="2">
      <t>エイヨウ</t>
    </rPh>
    <rPh sb="4" eb="6">
      <t>ケイカク</t>
    </rPh>
    <rPh sb="7" eb="9">
      <t>サンコウ</t>
    </rPh>
    <rPh sb="9" eb="11">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</si>
  <si>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</si>
  <si>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</si>
  <si>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非該当</t>
    <rPh sb="0" eb="1">
      <t>ヒ</t>
    </rPh>
    <rPh sb="1" eb="3">
      <t>ガイトウ</t>
    </rPh>
    <phoneticPr fontId="1"/>
  </si>
  <si>
    <t>サービス提供体制強化加算（Ⅰ）</t>
    <rPh sb="4" eb="6">
      <t>テイキョウ</t>
    </rPh>
    <rPh sb="6" eb="8">
      <t>タイセイ</t>
    </rPh>
    <rPh sb="8" eb="10">
      <t>キョウカ</t>
    </rPh>
    <rPh sb="10" eb="12">
      <t>カサン</t>
    </rPh>
    <phoneticPr fontId="1"/>
  </si>
  <si>
    <t>該当</t>
    <rPh sb="0" eb="2">
      <t>ガイトウ</t>
    </rPh>
    <phoneticPr fontId="2"/>
  </si>
  <si>
    <t>口腔機能向上加算（Ⅰ）</t>
    <rPh sb="0" eb="2">
      <t>コウクウ</t>
    </rPh>
    <rPh sb="2" eb="4">
      <t>キノウ</t>
    </rPh>
    <rPh sb="4" eb="6">
      <t>コウジョウ</t>
    </rPh>
    <rPh sb="6" eb="8">
      <t>カサン</t>
    </rPh>
    <phoneticPr fontId="1"/>
  </si>
  <si>
    <t>口腔・栄養スクリーニング加算（Ⅱ）</t>
    <rPh sb="0" eb="2">
      <t>コウクウ</t>
    </rPh>
    <rPh sb="3" eb="5">
      <t>エイヨウ</t>
    </rPh>
    <rPh sb="12" eb="14">
      <t>カサン</t>
    </rPh>
    <phoneticPr fontId="1"/>
  </si>
  <si>
    <t>口腔機能向上加算(Ⅱ)</t>
  </si>
  <si>
    <t>非該当</t>
    <rPh sb="0" eb="1">
      <t>ヒ</t>
    </rPh>
    <rPh sb="1" eb="3">
      <t>ガイトウ</t>
    </rPh>
    <phoneticPr fontId="2"/>
  </si>
  <si>
    <t>身体拘束廃止未実施減算</t>
    <rPh sb="0" eb="2">
      <t>シンタイ</t>
    </rPh>
    <rPh sb="2" eb="4">
      <t>コウソク</t>
    </rPh>
    <rPh sb="4" eb="6">
      <t>ハイシ</t>
    </rPh>
    <rPh sb="6" eb="9">
      <t>ミジッシ</t>
    </rPh>
    <rPh sb="9" eb="11">
      <t>ゲンサン</t>
    </rPh>
    <phoneticPr fontId="3"/>
  </si>
  <si>
    <t>□</t>
    <phoneticPr fontId="3"/>
  </si>
  <si>
    <t>未整備</t>
    <rPh sb="0" eb="3">
      <t>ミセイビ</t>
    </rPh>
    <phoneticPr fontId="3"/>
  </si>
  <si>
    <t>未実施</t>
    <rPh sb="0" eb="3">
      <t>ミジッシ</t>
    </rPh>
    <phoneticPr fontId="3"/>
  </si>
  <si>
    <t>高齢者虐待防止措置未実施減算</t>
    <rPh sb="0" eb="3">
      <t>コウレイシャ</t>
    </rPh>
    <rPh sb="3" eb="5">
      <t>ギャクタイ</t>
    </rPh>
    <rPh sb="5" eb="7">
      <t>ボウシ</t>
    </rPh>
    <rPh sb="7" eb="9">
      <t>ソチ</t>
    </rPh>
    <rPh sb="9" eb="12">
      <t>ミジッシ</t>
    </rPh>
    <rPh sb="12" eb="14">
      <t>ゲンザン</t>
    </rPh>
    <phoneticPr fontId="1"/>
  </si>
  <si>
    <t>□</t>
    <phoneticPr fontId="1"/>
  </si>
  <si>
    <t>未実施</t>
    <rPh sb="0" eb="3">
      <t>ミジッシ</t>
    </rPh>
    <phoneticPr fontId="1"/>
  </si>
  <si>
    <t>業務継続計画未策定減算</t>
    <rPh sb="0" eb="2">
      <t>ギョウム</t>
    </rPh>
    <rPh sb="2" eb="4">
      <t>ケイゾク</t>
    </rPh>
    <rPh sb="4" eb="6">
      <t>ケイカク</t>
    </rPh>
    <rPh sb="6" eb="9">
      <t>ミサクテイ</t>
    </rPh>
    <rPh sb="9" eb="11">
      <t>ゲンザン</t>
    </rPh>
    <phoneticPr fontId="1"/>
  </si>
  <si>
    <t>認知症加算（Ⅲ）</t>
    <rPh sb="0" eb="3">
      <t>ニンチショウ</t>
    </rPh>
    <rPh sb="3" eb="5">
      <t>カサン</t>
    </rPh>
    <phoneticPr fontId="1"/>
  </si>
  <si>
    <t>認知症加算（Ⅳ）</t>
    <rPh sb="0" eb="3">
      <t>ニンチショウ</t>
    </rPh>
    <rPh sb="3" eb="5">
      <t>カサン</t>
    </rPh>
    <phoneticPr fontId="1"/>
  </si>
  <si>
    <t>口腔・栄養スクリーニング加算（Ⅰ）</t>
    <phoneticPr fontId="1"/>
  </si>
  <si>
    <t>専門管理加算（イ）</t>
    <rPh sb="0" eb="2">
      <t>センモン</t>
    </rPh>
    <rPh sb="2" eb="4">
      <t>カンリ</t>
    </rPh>
    <rPh sb="4" eb="6">
      <t>カサン</t>
    </rPh>
    <phoneticPr fontId="1"/>
  </si>
  <si>
    <t>（指定研修機関：保健師助産師看護師法第三十七条の二第二項第五号、特定行為：同項第一号）</t>
    <rPh sb="32" eb="34">
      <t>トクテイ</t>
    </rPh>
    <rPh sb="34" eb="36">
      <t>コウイ</t>
    </rPh>
    <phoneticPr fontId="1"/>
  </si>
  <si>
    <t>該当</t>
    <rPh sb="0" eb="2">
      <t>ガイトウ</t>
    </rPh>
    <phoneticPr fontId="1"/>
  </si>
  <si>
    <t>（手順書：保健師助産師看護師法第三十七条の二第二項第二号）</t>
    <rPh sb="1" eb="4">
      <t>テジュンショ</t>
    </rPh>
    <rPh sb="26" eb="27">
      <t>2</t>
    </rPh>
    <phoneticPr fontId="1"/>
  </si>
  <si>
    <t>専門管理加算（ロ）</t>
    <rPh sb="0" eb="2">
      <t>センモン</t>
    </rPh>
    <rPh sb="2" eb="4">
      <t>カンリ</t>
    </rPh>
    <rPh sb="4" eb="6">
      <t>カサン</t>
    </rPh>
    <phoneticPr fontId="1"/>
  </si>
  <si>
    <t>主治医の指示書等</t>
    <phoneticPr fontId="1"/>
  </si>
  <si>
    <t>遠隔死亡診断補助加算</t>
    <rPh sb="0" eb="2">
      <t>エンカク</t>
    </rPh>
    <rPh sb="2" eb="4">
      <t>シボウ</t>
    </rPh>
    <rPh sb="4" eb="6">
      <t>シンダン</t>
    </rPh>
    <rPh sb="6" eb="8">
      <t>ホジョ</t>
    </rPh>
    <rPh sb="8" eb="10">
      <t>カサン</t>
    </rPh>
    <phoneticPr fontId="1"/>
  </si>
  <si>
    <t>ターミナルケア加算</t>
    <rPh sb="7" eb="9">
      <t>カサン</t>
    </rPh>
    <phoneticPr fontId="1"/>
  </si>
  <si>
    <t>５割以上</t>
    <rPh sb="1" eb="2">
      <t>ワリ</t>
    </rPh>
    <rPh sb="2" eb="4">
      <t>イジョウ</t>
    </rPh>
    <phoneticPr fontId="1"/>
  </si>
  <si>
    <t>２割以上</t>
    <rPh sb="1" eb="2">
      <t>ワリ</t>
    </rPh>
    <rPh sb="2" eb="4">
      <t>イジョウ</t>
    </rPh>
    <phoneticPr fontId="1"/>
  </si>
  <si>
    <t>あり</t>
    <phoneticPr fontId="1"/>
  </si>
  <si>
    <t>総合マネジメント体制強化加算（Ⅰ）</t>
    <rPh sb="0" eb="2">
      <t>ソウゴウ</t>
    </rPh>
    <rPh sb="8" eb="10">
      <t>タイセイ</t>
    </rPh>
    <rPh sb="10" eb="12">
      <t>キョウカ</t>
    </rPh>
    <rPh sb="12" eb="14">
      <t>カサン</t>
    </rPh>
    <phoneticPr fontId="1"/>
  </si>
  <si>
    <t>いずれかに該当</t>
    <rPh sb="5" eb="7">
      <t>ガイトウ</t>
    </rPh>
    <phoneticPr fontId="1"/>
  </si>
  <si>
    <t>総合マネジメント体制強化加算（Ⅱ）</t>
    <rPh sb="0" eb="2">
      <t>ソウゴウ</t>
    </rPh>
    <rPh sb="8" eb="10">
      <t>タイセイ</t>
    </rPh>
    <rPh sb="10" eb="12">
      <t>キョウカ</t>
    </rPh>
    <rPh sb="12" eb="14">
      <t>カサン</t>
    </rPh>
    <phoneticPr fontId="1"/>
  </si>
  <si>
    <t>褥瘡マネジメント加算（Ⅰ）</t>
    <rPh sb="0" eb="2">
      <t>ジョクソウ</t>
    </rPh>
    <rPh sb="8" eb="10">
      <t>カサン</t>
    </rPh>
    <phoneticPr fontId="1"/>
  </si>
  <si>
    <t>実施</t>
    <rPh sb="0" eb="2">
      <t>ジッシ</t>
    </rPh>
    <phoneticPr fontId="1"/>
  </si>
  <si>
    <t>□</t>
    <phoneticPr fontId="1"/>
  </si>
  <si>
    <t>該当</t>
    <rPh sb="0" eb="2">
      <t>ガイトウ</t>
    </rPh>
    <phoneticPr fontId="1"/>
  </si>
  <si>
    <t>該当</t>
    <rPh sb="0" eb="2">
      <t>ガイトウ</t>
    </rPh>
    <phoneticPr fontId="1"/>
  </si>
  <si>
    <t>褥瘡マネジメント加算（Ⅱ）</t>
    <rPh sb="0" eb="2">
      <t>ジョクソウ</t>
    </rPh>
    <rPh sb="8" eb="10">
      <t>カサン</t>
    </rPh>
    <phoneticPr fontId="1"/>
  </si>
  <si>
    <t>いずれかに該当</t>
    <rPh sb="5" eb="7">
      <t>ガイトウ</t>
    </rPh>
    <phoneticPr fontId="1"/>
  </si>
  <si>
    <t>生産性向上推進体制加算(Ⅰ)</t>
    <rPh sb="0" eb="11">
      <t>セイサンセイコウジョウスイシンタイセイカサン</t>
    </rPh>
    <phoneticPr fontId="3"/>
  </si>
  <si>
    <t>該当</t>
    <rPh sb="0" eb="1">
      <t>ガイトウ</t>
    </rPh>
    <phoneticPr fontId="3"/>
  </si>
  <si>
    <t>生産性向上推進体制加算(Ⅱ)</t>
    <rPh sb="0" eb="11">
      <t>セイサンセイコウジョウスイシンタイセイカサン</t>
    </rPh>
    <phoneticPr fontId="3"/>
  </si>
  <si>
    <t>介護職員等処遇改善加算（Ⅰ）</t>
    <rPh sb="0" eb="2">
      <t>カイゴ</t>
    </rPh>
    <rPh sb="2" eb="4">
      <t>ショクイン</t>
    </rPh>
    <rPh sb="4" eb="5">
      <t>トウ</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</si>
  <si>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</si>
  <si>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</si>
  <si>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</si>
  <si>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栄養スクリーニング・アセスメント・モニタリング（別紙様式4-3-1）</t>
    <rPh sb="0" eb="2">
      <t>エイヨウ</t>
    </rPh>
    <rPh sb="24" eb="26">
      <t>ベッシ</t>
    </rPh>
    <rPh sb="26" eb="28">
      <t>ヨウシキ</t>
    </rPh>
    <phoneticPr fontId="1"/>
  </si>
  <si>
    <t>該当</t>
    <phoneticPr fontId="1"/>
  </si>
  <si>
    <t>□</t>
    <phoneticPr fontId="1"/>
  </si>
  <si>
    <t xml:space="preserve">従業者が指定地域密着型サービス基準に定める員数をおいていない
</t>
  </si>
  <si>
    <t xml:space="preserve">サテライト型看護小規模多機能型居宅介護事業所を有し訪問看護体制減算を届け出ている
</t>
  </si>
  <si>
    <t xml:space="preserve">登録者が定員未満
</t>
  </si>
  <si>
    <t xml:space="preserve">利用者や家族の状況により、ケアマネが必要と認め、登録者へのサービス提供に支障の有無
</t>
  </si>
  <si>
    <t xml:space="preserve">あらかじめ７日以内（やむを得ない事情がある場合は14日以内）の利用期間を定めている
</t>
  </si>
  <si>
    <t xml:space="preserve">過小サービスに対する減算を算定していない
</t>
  </si>
  <si>
    <t xml:space="preserve">身体的拘束等を行う場合の記録
</t>
  </si>
  <si>
    <t xml:space="preserve">身体的拘束等の適正化のための対策を検討する委員会の３月に１回以上の開催
</t>
  </si>
  <si>
    <t xml:space="preserve">身体的拘束等の適正化のための指針の整備
</t>
  </si>
  <si>
    <t xml:space="preserve">身体的拘束等の適正化のための定期的な研修の定期的（年２回以上）の開催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</si>
  <si>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</si>
  <si>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</si>
  <si>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</si>
  <si>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</si>
  <si>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業務継続計画を策定している。
</t>
  </si>
  <si>
    <t xml:space="preserve">業務継続計画に従い必要な措置を講じている。
</t>
  </si>
  <si>
    <t xml:space="preserve">算定日が属する月の前３月間において、利用者の総数のうち、主治の医師の指示に基づく看護サービスを提供した者の割合
</t>
  </si>
  <si>
    <t xml:space="preserve">算定日が属する月の前３月間において、利用者の総数のうち、緊急時対応加算を算定した利用者の占める割合
</t>
  </si>
  <si>
    <t xml:space="preserve">算定日が属する月の前３月間において、利用者の総数のうち、特別管理加算を算定した利用者の占める割合
</t>
  </si>
  <si>
    <t xml:space="preserve">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</si>
  <si>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一時的に頻回の訪問看護を行う必要がある旨の特別指示又は特別指示書
</t>
  </si>
  <si>
    <t xml:space="preserve">複合型サービス事業所に登録した日から起算して30日以内（30日を超える病院又は診療所への入院の後にサービスの利用を再び開始した場合も、同様とする。）
</t>
  </si>
  <si>
    <t xml:space="preserve">日常生活に支障をきたすおそれのある症状又は行動が認められることから介護を必要とする認知症の者（認知症高齢者の日常生活自立度Ⅲ以上）
</t>
  </si>
  <si>
    <t xml:space="preserve">認知症介護に係る専門的な研修（「認知症介護実践リーダー研修」及び「認知症看護に係る適切な研修」）の修了者を配置し、チームとして専門的な認知症ケアを実施。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</si>
  <si>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</si>
  <si>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</si>
  <si>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</si>
  <si>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 xml:space="preserve">要介護２であって周囲の者による日常生活に対する注意を必要とする認知症の者（認知症高齢者の日常生活自立度Ⅱ）
</t>
  </si>
  <si>
    <t xml:space="preserve">医師が、認知症の行動・心理症状が認められるため、在宅での生活が困難であり、緊急に指定看護小規模多機能型居宅介護を利用することが適当であると判断した者に対して行った場合
</t>
  </si>
  <si>
    <t xml:space="preserve">若年性認知症利用者ごとに個別に担当者を定める
</t>
  </si>
  <si>
    <t xml:space="preserve">担当者を中心に利用者の特性やニーズに応じた適切なサービス提供を行う
</t>
  </si>
  <si>
    <t xml:space="preserve">利用者ごとの栄養状態等の情報を厚生労働省（LIFE)へ提出し、当該情報その他栄養管理の適切かつ有効な実施のために必要な情報を活用
</t>
  </si>
  <si>
    <t xml:space="preserve">定員、人員基準に適合
</t>
  </si>
  <si>
    <t xml:space="preserve">当該事業所の従業者として又は外部との連携により管理栄養士が１名以上
</t>
  </si>
  <si>
    <t xml:space="preserve">利用者の栄養状態を、利用開始時に把握
</t>
  </si>
  <si>
    <t xml:space="preserve">管理栄養士、看護・介護職員、生活相談員その他の職種の者が共同して、利用者ごとの摂食・嚥下機能及び食形態に配慮した栄養ケア計画の作成
</t>
  </si>
  <si>
    <t xml:space="preserve">利用者等に対する計画の説明及び同意の有無
</t>
  </si>
  <si>
    <t xml:space="preserve">栄養計画に従い、管理栄養士等が（必要に応じて居宅を訪問し）栄養改善サービスの提供、栄養状態等の記録
</t>
  </si>
  <si>
    <t xml:space="preserve">栄養ケア計画の評価、介護支援専門員や主治の医師に対する情報提供
</t>
  </si>
  <si>
    <t xml:space="preserve">３月以内の期間に限り、１月に２回を限度として算定（ただし、３月ごとの評価の結果、低栄養状態が改善せず、引き続き栄養改善を行う場合は、引き続き算定可能）
</t>
  </si>
  <si>
    <t xml:space="preserve">当該事業所以外で既に口腔・栄養スクリーニング加算を算定していない
</t>
  </si>
  <si>
    <t xml:space="preserve">利用開始時および利用中６月ごとに利用者の口腔の健康状態及び栄養状態について確認し情報を担当の介護支援専門員に提供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</si>
  <si>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月を除く）
</t>
  </si>
  <si>
    <t xml:space="preserve">口腔機能向上加算の算定に係る口腔機能向上サービスを受けている間である又は当該口腔機能向上サービスが終了した日の属する月（口腔の健康状態の状態スクリーニングを行った結果、口腔機能向上サービスが必要であると判断され、口腔機能向上サービスが開始された月を除く）
</t>
  </si>
  <si>
    <t xml:space="preserve">他の介護サービスの事業所において、当該利用者について、口腔連携強化加算を算定していない。
</t>
  </si>
  <si>
    <t xml:space="preserve">（１）次のいずれにも適合
</t>
  </si>
  <si>
    <t xml:space="preserve">利用開始時および利用中６月ごとに利用者の口腔の健康状態について確認し情報を担当の介護支援専門員に提供
</t>
  </si>
  <si>
    <t xml:space="preserve">口腔機能向上加算の算定に係る口腔機能向上サービスを受けている間である又は当該口腔機能向上サービスが終了した日の属する月
</t>
  </si>
  <si>
    <t xml:space="preserve">（２）次のいずれにも適合
</t>
  </si>
  <si>
    <t xml:space="preserve">利用開始時および利用中６月ごとに利用者の栄養状態について確認し情報を担当の介護支援専門員に提供
</t>
  </si>
  <si>
    <t xml:space="preserve">栄養アセスメント加算を算定している又は当該利用者が栄養改善加算の算定に係る栄養改善サービスを受けている間である若しくは当該栄養改善サービスが終了した日の属する月
</t>
  </si>
  <si>
    <t xml:space="preserve">言語聴覚士、歯科衛生士又は看護職員を１名以上配置
</t>
  </si>
  <si>
    <t xml:space="preserve">利用者の口腔機能を利用開始時に把握
</t>
  </si>
  <si>
    <t xml:space="preserve">言語聴覚士、歯科衛生士、看護職員、介護職員、生活相談員その他の職種の者が共同して口腔機能改善管理指導計画の作成
</t>
  </si>
  <si>
    <t xml:space="preserve">医療における対応の必要性の有無
</t>
  </si>
  <si>
    <t xml:space="preserve">摂食・嚥下機能に関する訓練の指導若しくは実施
</t>
  </si>
  <si>
    <t xml:space="preserve">口腔機能改善管理指導計画に基づく言語聴覚士、歯科衛生士又は看護職員による口腔機能向上サービスの提供、定期的な記録作成
</t>
  </si>
  <si>
    <t xml:space="preserve">利用者毎の口腔機能改善管理指導計画の進捗状況を定期的に評価、介護支援専門員、主治の医師・歯科医師への情報提供
</t>
  </si>
  <si>
    <t xml:space="preserve">３月以内の期間に限り、１月に２回を限度として算定（ただし、３月ごとの評価の結果、口腔機能が改善せず、引き続き口腔機能向上を行う場合は、引き続き算定可能）
</t>
  </si>
  <si>
    <t xml:space="preserve">言語聴覚士、歯科衛生士、看護職員を１名以上配置
</t>
  </si>
  <si>
    <t xml:space="preserve">利用者毎の口腔機能改善管理指導計画等の内容等を厚生労働省（LIFE)に提供及び情報の活用
</t>
  </si>
  <si>
    <t xml:space="preserve">共同指導の内容を記録
</t>
  </si>
  <si>
    <t xml:space="preserve">退院又は退所後に看護サービス利用者の居宅を訪問
</t>
  </si>
  <si>
    <t xml:space="preserve">退院又は退所につき１回（特別管理加算の対象者については２回）に限り算定可能
</t>
  </si>
  <si>
    <t xml:space="preserve">利用者又はその家族等からの看護に関する相談に24時間対応し、計画的に訪問することとなっていない緊急時における訪問（訪問看護サービス）及び計画的に宿泊することとなっていない緊急時における宿泊を、必要に応じ行うことができる体制
</t>
  </si>
  <si>
    <t xml:space="preserve">利用者の同意
</t>
  </si>
  <si>
    <t xml:space="preserve">他の事業所での緊急時訪問看護加算（訪問看護、定期巡回・随時対応型訪問介護看護）、緊急時対応加算の算定
</t>
  </si>
  <si>
    <t xml:space="preserve">24時間対応体制加算の算定（医療保険）
</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</si>
  <si>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</si>
  <si>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 xml:space="preserve">計画的な管理の実施
</t>
  </si>
  <si>
    <t xml:space="preserve">他の訪問看護ステーション等で当該加算の算定の有無
</t>
  </si>
  <si>
    <t xml:space="preserve">症状が重篤の場合医師による診療を受診できるような支援の有無
</t>
  </si>
  <si>
    <t xml:space="preserve">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</si>
  <si>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人工肛(こう)門又は人工膀胱(ぼうこう)を設置している状態
</t>
  </si>
  <si>
    <t xml:space="preserve">真皮を越える褥瘡(じよくそう)の状態
</t>
  </si>
  <si>
    <t xml:space="preserve">点滴注射を週３日以上行う必要があると認められる状態
</t>
  </si>
  <si>
    <t xml:space="preserve">緩和ケア、褥瘡ケア又は人工肛門ケア及び人工膀胱ケアに係る専門の研修を受けた看護師が配置されている
</t>
  </si>
  <si>
    <t xml:space="preserve">上記の看護師が、以下の利用者に対し、１月に１回以上看護小規模多機能型居宅介護を行うとともに、計画的な管理を行った。
Ⅰ.悪性腫瘍の鎮痛療法若しくは化学療法を行っている
Ⅱ.真皮を超える褥瘡の状態にある（在宅療養であり、重点的な褥瘡管理を行う必要があるものにあっては真皮までの状態にある）
Ⅲ.人工肛門・人工膀胱を造設している者で管理が困難である
</t>
  </si>
  <si>
    <t xml:space="preserve">指定研修機関において、特定行為のうち訪問看護において専門の管理を必要とするものに係る研修を修了した看護師が配置されている
</t>
  </si>
  <si>
    <t xml:space="preserve">上記の看護師が、診療報酬における「手順書加算」を算定する利用者に対し、手順書について主治医と妥当性を検討し、１月に１回以上看護小規模多機能型居宅介護を行うとともに、計画的な管理行った。
</t>
  </si>
  <si>
    <t xml:space="preserve">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
</t>
  </si>
  <si>
    <t xml:space="preserve">急性増悪その他当該利用者の主治の医師が一時的に頻回の訪問看護が必要であると認める状態が、死亡日及び死亡日前14日以内に含まれる。
</t>
  </si>
  <si>
    <t xml:space="preserve">24時間連絡及び訪問の体制
</t>
  </si>
  <si>
    <t xml:space="preserve">主治医との連携の下に、ターミナルケア計画及び支援体制について利用者、家族に説明と同意
</t>
  </si>
  <si>
    <t xml:space="preserve">ターミナルケア提供についての身体状況の変化等、必要な記録
</t>
  </si>
  <si>
    <t xml:space="preserve">死亡日及び死亡前14日以内に２日以上ターミナルケアを実施（ターミナルケア後、24時間以内に在宅又は事業所以外で死亡した場合を含む。）
</t>
  </si>
  <si>
    <t xml:space="preserve">訪問看護ターミナルケア療養費（医療保険）及び在宅ターミナルケア加算（訪問看護・指導料）の有無
</t>
  </si>
  <si>
    <t xml:space="preserve">情報通信機器を用いた在宅での看取りに係る研修を受けた看護師が配置されている
</t>
  </si>
  <si>
    <t xml:space="preserve">診療報酬における死亡診断書加算を算定する利用者である（別に厚生労働大臣が定める地域に居住する利用者に限る）
</t>
  </si>
  <si>
    <t xml:space="preserve">主治医の指示により、情報通信機器を用いて死亡診断の補助を行った
</t>
  </si>
  <si>
    <t xml:space="preserve">次のいずれにも適合すること
</t>
  </si>
  <si>
    <t xml:space="preserve">１　算定日が属する月の前３月間において、利用者の総数のうち、主治の医師の指示に基づく看護サービスを提供した者の割合
</t>
  </si>
  <si>
    <t xml:space="preserve">２　算定日が属する月の前３月間において、利用者の総数のうち、緊急時対応加算を算定した利用者の占める割合
</t>
  </si>
  <si>
    <t xml:space="preserve">３　算定日が属する月の前３月間において、利用者の総数のうち、特別管理加算を算定した利用者の占める割合
</t>
  </si>
  <si>
    <t xml:space="preserve">４　算定日が属する月の前12月間において、ターミナルケア加算を算定した利用者が１名以上
</t>
  </si>
  <si>
    <t xml:space="preserve">５　登録特定行為事業者又は登録喀痰吸引等事業者として届出がなされていること
</t>
  </si>
  <si>
    <t xml:space="preserve">利用者又は家族への説明を行い、同意を得ること
</t>
  </si>
  <si>
    <t xml:space="preserve">１、２、３及び４の割合及び人数の記録（毎月）
</t>
  </si>
  <si>
    <t xml:space="preserve">１、２、３の割合及び人数の記録（毎月）
</t>
  </si>
  <si>
    <t xml:space="preserve">訪問サービスの提供にあたる常勤者（保健師、看護師、准看護師、理学療法士、作業療法士及び言語聴覚士を除く）の数が２名以上
</t>
  </si>
  <si>
    <t xml:space="preserve">１月当たりの延べ訪問回数200回以上
</t>
  </si>
  <si>
    <t xml:space="preserve">個別サービス計画について、登録者の心身の状況やその家族等を取り巻く環境の変化を踏まえ、多職種協働により、随時適切に見直しを行っている
</t>
  </si>
  <si>
    <t xml:space="preserve">地域の病院、診療所、介護老人保健施設その他の関係施設に対し、事業所が提供できるサービスの具体的な内容について情報提供している
</t>
  </si>
  <si>
    <t xml:space="preserve">利用者の地域における多様な活動が確保されるよう、日常的に地域住民等との交流を図り、地域の行事や活動等に積極的に参加している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</si>
  <si>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</si>
  <si>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</si>
  <si>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</si>
  <si>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</si>
  <si>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</si>
  <si>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</si>
  <si>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</si>
  <si>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</si>
  <si>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</si>
  <si>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</si>
  <si>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</si>
  <si>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要介護状態の軽減の見込みについて、利用開始時に評価、その後少なくとも３月に１回評価するとともに、評価結果等の情報を厚生労働省に提出し、排せつ支援の実施に当たって、必要な情報を活用
</t>
  </si>
  <si>
    <t xml:space="preserve">評価の結果、排せつに介護を要する入所者であって、適切な対応を行うことにより、要介護状態の軽減が見込まれるものについて、多職種が共同して、支援計画を作成し、継続して実施
</t>
  </si>
  <si>
    <t xml:space="preserve">支援計画の見直し
</t>
  </si>
  <si>
    <t xml:space="preserve">要介護度３以上の利用者全員を対象としてること
</t>
  </si>
  <si>
    <t xml:space="preserve">排せつ支援加算Ⅰの基準に適合している
</t>
  </si>
  <si>
    <t xml:space="preserve">（１）施設入所時又は利用開始時と比較して、排尿又は排便の状態の少なくとも一方が改善し、いずれにも悪化がないこと
</t>
  </si>
  <si>
    <t xml:space="preserve">（２）施設入所時におむつを使用していた者であって要介護状態の軽減が見込まれるものについて、おむつを使用しなくなった
</t>
  </si>
  <si>
    <t xml:space="preserve">（３）施設入所時に尿道カテーテルが留置されていた者であって要介護状態の軽減が見込まれるものについて、尿道カテーテルが抜去された
</t>
  </si>
  <si>
    <t xml:space="preserve">利用者ごとのＡＤＬ値（ＡＤＬの評価に基づき測定し値）、栄養状態、口腔機能、認知症の状況その他の利用者の心身の状況等に係る基本的な情報を、厚生労働省（LIFE)に提出
</t>
  </si>
  <si>
    <t xml:space="preserve">従業者ごとの研修計画の作成し、研修を実施又は実施を予定している
</t>
  </si>
  <si>
    <t xml:space="preserve">利用者の情報や留意事項の伝達又は技術指導のための会議を定期的に開催している
</t>
  </si>
  <si>
    <t xml:space="preserve">従業者（保健師、看護師又は、准看護師であるものを除く）総数のうち、介護福祉士の占める割合が７割以上である
</t>
  </si>
  <si>
    <t xml:space="preserve">従業者（保健師、看護師又は、准看護師であるものを除く）総数のうち、勤続年数１０年以上の介護福祉士の占める割合が１００分の２５以上である
</t>
  </si>
  <si>
    <t xml:space="preserve">サービス提供体制強化加算（Ⅱ）又は（Ⅲ）を算定していない
</t>
  </si>
  <si>
    <t xml:space="preserve">従業者ごとの研修計画の作成及び実施又は実施を予定している
</t>
  </si>
  <si>
    <t xml:space="preserve">従業者（保健師、看護師、准看護師を除く）総数のうち、介護福祉士の占める割合が５割以上である
</t>
  </si>
  <si>
    <t xml:space="preserve">サービス提供体制強化加算（Ⅰ）又は（Ⅲ）を算定していない
</t>
  </si>
  <si>
    <t xml:space="preserve">従業者（保健師、看護師、准看護師を除く）総数のうち介護福祉士の占める割合が４割以上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</si>
  <si>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</si>
  <si>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</si>
  <si>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</si>
  <si>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令6.10.18
指導員:</t>
  </si>
  <si>
    <t>■</t>
    <phoneticPr fontId="1"/>
  </si>
  <si>
    <t>×</t>
    <phoneticPr fontId="1"/>
  </si>
  <si>
    <t>○</t>
    <phoneticPr fontId="1"/>
  </si>
  <si>
    <t>△</t>
    <phoneticPr fontId="1"/>
  </si>
  <si>
    <t>他</t>
    <rPh sb="0" eb="1">
      <t>ホカ</t>
    </rPh>
    <phoneticPr fontId="1"/>
  </si>
  <si>
    <t>評価</t>
    <rPh sb="0" eb="2">
      <t>ヒョウカ</t>
    </rPh>
    <phoneticPr fontId="1"/>
  </si>
  <si>
    <t>発見した事実等</t>
    <phoneticPr fontId="1"/>
  </si>
  <si>
    <t>調査対象選定</t>
    <rPh sb="0" eb="6">
      <t>チョウサタイショウセンテイ</t>
    </rPh>
    <phoneticPr fontId="1"/>
  </si>
  <si>
    <t>中山間地域等におけるサービス提供加算</t>
    <rPh sb="0" eb="3">
      <t>チュウサンカン</t>
    </rPh>
    <rPh sb="3" eb="5">
      <t>チイキ</t>
    </rPh>
    <rPh sb="5" eb="6">
      <t>トウ</t>
    </rPh>
    <rPh sb="14" eb="16">
      <t>テイキョウ</t>
    </rPh>
    <phoneticPr fontId="1"/>
  </si>
  <si>
    <t>口腔機能改善管理指導計画(別紙様式6-4)</t>
    <rPh sb="0" eb="2">
      <t>コウクウ</t>
    </rPh>
    <rPh sb="2" eb="4">
      <t>キノウ</t>
    </rPh>
    <rPh sb="4" eb="6">
      <t>カイゼン</t>
    </rPh>
    <rPh sb="6" eb="8">
      <t>カンリ</t>
    </rPh>
    <rPh sb="8" eb="10">
      <t>シドウ</t>
    </rPh>
    <rPh sb="10" eb="12">
      <t>ケイカク</t>
    </rPh>
    <rPh sb="13" eb="15">
      <t>ベッシ</t>
    </rPh>
    <rPh sb="15" eb="17">
      <t>ヨウシキ</t>
    </rPh>
    <phoneticPr fontId="1"/>
  </si>
  <si>
    <t>おおむね３月ごとに実施</t>
    <rPh sb="5" eb="6">
      <t>ツキ</t>
    </rPh>
    <rPh sb="9" eb="11">
      <t>ジッシ</t>
    </rPh>
    <phoneticPr fontId="1"/>
  </si>
  <si>
    <t>口腔機能向上サービスのモニタリング(別紙様式6-4)</t>
    <rPh sb="0" eb="2">
      <t>コウクウ</t>
    </rPh>
    <rPh sb="2" eb="4">
      <t>キノウ</t>
    </rPh>
    <rPh sb="4" eb="6">
      <t>コウジョウ</t>
    </rPh>
    <rPh sb="18" eb="22">
      <t>ベッシヨウシキ</t>
    </rPh>
    <phoneticPr fontId="1"/>
  </si>
  <si>
    <t>緊急時対応加算</t>
    <rPh sb="0" eb="3">
      <t>キンキュウジ</t>
    </rPh>
    <rPh sb="3" eb="5">
      <t>タイオウ</t>
    </rPh>
    <rPh sb="5" eb="7">
      <t>カサン</t>
    </rPh>
    <phoneticPr fontId="1"/>
  </si>
  <si>
    <t>看護体制強化加算（Ⅰ）</t>
    <phoneticPr fontId="1"/>
  </si>
  <si>
    <t>看護体制強化加算（Ⅱ）</t>
    <phoneticPr fontId="1"/>
  </si>
  <si>
    <t>.</t>
  </si>
  <si>
    <t>口腔・栄養スクリーニング加算（Ⅰ）</t>
  </si>
  <si>
    <t>看護体制強化加算（Ⅰ）</t>
  </si>
  <si>
    <t>看護体制強化加算（Ⅱ）</t>
  </si>
  <si>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</si>
  <si>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</si>
  <si>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</si>
  <si>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</si>
  <si>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</si>
  <si>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</si>
  <si>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</si>
  <si>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</si>
  <si>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</si>
  <si>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</si>
  <si>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</si>
  <si>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</si>
  <si>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 xml:space="preserve">従業員数の基準を満たしている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</si>
  <si>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</si>
  <si>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</si>
  <si>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</si>
  <si>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当該事業所の従業者又は外部との連携により管理栄養士を１名以上配置
</t>
  </si>
  <si>
    <t xml:space="preserve">利用者ごとに管理栄養士等（管理栄養士、看護職員、介護職員、生活相談員その他の職員）が共同で栄養アセスメントを３月に１回以上行い、利用者、家族に結果を説明し、相談等に対応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</si>
  <si>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</si>
  <si>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</si>
  <si>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</si>
  <si>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</si>
  <si>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</si>
  <si>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</si>
  <si>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</si>
  <si>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</si>
  <si>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</si>
  <si>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</si>
  <si>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</si>
  <si>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</si>
  <si>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</si>
  <si>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 xml:space="preserve">同一建物に集合住宅（養護老人ホーム、軽費老人ホーム若しくは有料老人ホーム又はサービス付き高齢者向け住宅であって都道府県知事の登録を受けたもの）が併設の場合は、同一建物以外に居住する利用登録者が50％以上
</t>
    <phoneticPr fontId="1"/>
  </si>
  <si>
    <t xml:space="preserve">（１）（２）のいずれかに該当する
</t>
    <rPh sb="12" eb="14">
      <t>ガイトウ</t>
    </rPh>
    <phoneticPr fontId="1"/>
  </si>
  <si>
    <t xml:space="preserve">登録者の数が市町村長に提出した運営規程に定められる登録定員を超えた場合
</t>
    <phoneticPr fontId="1"/>
  </si>
  <si>
    <t>※業務継続計画の周知、研修、訓練及び定期的な業務継続計画の見直しの実施の有無は、業務継続計画未策定減算の算定要件ではない</t>
    <phoneticPr fontId="1"/>
  </si>
  <si>
    <t>施設側:</t>
    <rPh sb="0" eb="2">
      <t>シセツ</t>
    </rPh>
    <rPh sb="2" eb="3">
      <t>ガワ</t>
    </rPh>
    <phoneticPr fontId="1"/>
  </si>
  <si>
    <t xml:space="preserve">登録者１人あたりの平均提供回数、週４回に満たない場合
</t>
    <phoneticPr fontId="1"/>
  </si>
  <si>
    <t>※専門的な研修とは、「認知症介護実践者等養成事業の実施について」、「認知症介護実践者等養成事業の円滑な運営について」に規定する「認知症介護実践リーダー研修」及び認知症看護に係る適切な研修を指すものとする</t>
    <rPh sb="1" eb="4">
      <t>センモンテキ</t>
    </rPh>
    <rPh sb="5" eb="7">
      <t>ケンシュウ</t>
    </rPh>
    <rPh sb="11" eb="14">
      <t>ニンチショウ</t>
    </rPh>
    <rPh sb="14" eb="16">
      <t>カイゴ</t>
    </rPh>
    <rPh sb="16" eb="19">
      <t>ジッセンシャ</t>
    </rPh>
    <rPh sb="19" eb="20">
      <t>トウ</t>
    </rPh>
    <rPh sb="20" eb="22">
      <t>ヨウセイ</t>
    </rPh>
    <rPh sb="22" eb="24">
      <t>ジギョウ</t>
    </rPh>
    <rPh sb="25" eb="27">
      <t>ジッシ</t>
    </rPh>
    <rPh sb="34" eb="37">
      <t>ニンチショウ</t>
    </rPh>
    <rPh sb="37" eb="39">
      <t>カイゴ</t>
    </rPh>
    <rPh sb="39" eb="42">
      <t>ジッセンシャ</t>
    </rPh>
    <rPh sb="42" eb="43">
      <t>トウ</t>
    </rPh>
    <rPh sb="43" eb="45">
      <t>ヨウセイ</t>
    </rPh>
    <rPh sb="45" eb="47">
      <t>ジギョウ</t>
    </rPh>
    <rPh sb="48" eb="50">
      <t>エンカツ</t>
    </rPh>
    <rPh sb="51" eb="53">
      <t>ウンエイ</t>
    </rPh>
    <rPh sb="59" eb="61">
      <t>キテイ</t>
    </rPh>
    <rPh sb="64" eb="67">
      <t>ニンチショウ</t>
    </rPh>
    <rPh sb="67" eb="69">
      <t>カイゴ</t>
    </rPh>
    <rPh sb="69" eb="71">
      <t>ジッセン</t>
    </rPh>
    <rPh sb="75" eb="77">
      <t>ケンシュウ</t>
    </rPh>
    <rPh sb="78" eb="79">
      <t>オヨ</t>
    </rPh>
    <rPh sb="80" eb="83">
      <t>ニンチショウ</t>
    </rPh>
    <rPh sb="83" eb="85">
      <t>カンゴ</t>
    </rPh>
    <rPh sb="86" eb="87">
      <t>カカ</t>
    </rPh>
    <rPh sb="88" eb="90">
      <t>テキセツ</t>
    </rPh>
    <rPh sb="91" eb="93">
      <t>ケンシュウ</t>
    </rPh>
    <rPh sb="94" eb="95">
      <t>サ</t>
    </rPh>
    <phoneticPr fontId="1"/>
  </si>
  <si>
    <t>※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rPh sb="1" eb="3">
      <t>シドウ</t>
    </rPh>
    <rPh sb="4" eb="5">
      <t>カカ</t>
    </rPh>
    <rPh sb="6" eb="9">
      <t>センモンテキ</t>
    </rPh>
    <rPh sb="10" eb="12">
      <t>ケンシュウ</t>
    </rPh>
    <rPh sb="69" eb="72">
      <t>ニンチショウ</t>
    </rPh>
    <rPh sb="72" eb="74">
      <t>カイゴ</t>
    </rPh>
    <rPh sb="74" eb="77">
      <t>シドウシャ</t>
    </rPh>
    <rPh sb="77" eb="79">
      <t>ヨウセイ</t>
    </rPh>
    <rPh sb="79" eb="81">
      <t>ケンシュウ</t>
    </rPh>
    <phoneticPr fontId="1"/>
  </si>
  <si>
    <t xml:space="preserve">排せつ支援加算Ⅰ並びにⅡ（１）及び（２）に掲げる基準のいずれにも適合している
</t>
    <rPh sb="8" eb="9">
      <t>ナラ</t>
    </rPh>
    <rPh sb="15" eb="16">
      <t>オヨ</t>
    </rPh>
    <phoneticPr fontId="1"/>
  </si>
  <si>
    <t>点検結果</t>
    <rPh sb="0" eb="2">
      <t>テンケン</t>
    </rPh>
    <rPh sb="2" eb="4">
      <t>ケッカ</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</si>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</sst>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font>
      <sz val="11"/>
      <name val="ＭＳ Ｐゴシック"/>
    </font>
    <font>
      <sz val="6"/>
      <name val="ＭＳ Ｐゴシック"/>
      <family val="3"/>
      <charset val="128"/>
    </font>
    <font>
      <b/>
      <sz val="20"/>
      <name val="ＭＳ ゴシック"/>
      <family val="3"/>
      <charset val="128"/>
    </font>
    <font>
      <sz val="6"/>
      <name val="ＭＳ Ｐゴシック"/>
      <family val="3"/>
    </font>
    <font>
      <sz val="11"/>
      <name val="ＭＳ Ｐゴシック"/>
      <family val="3"/>
      <charset val="128"/>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b/>
      <sz val="11"/>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z val="11"/>
      <color theme="1"/>
      <name val="BIZ UDP明朝 Medium"/>
      <family val="1"/>
      <charset val="128"/>
    </font>
    <font>
      <sz val="10"/>
      <color theme="1"/>
      <name val="BIZ UDP明朝 Medium"/>
      <family val="1"/>
      <charset val="128"/>
    </font>
    <font>
      <sz val="11"/>
      <color theme="0"/>
      <name val="BIZ UDP明朝 Medium"/>
      <family val="1"/>
      <charset val="128"/>
    </font>
    <font>
      <strike/>
      <sz val="10"/>
      <name val="BIZ UDP明朝 Medium"/>
      <family val="1"/>
      <charset val="128"/>
    </font>
    <font>
      <strike/>
      <sz val="11"/>
      <color theme="0"/>
      <name val="BIZ UDP明朝 Medium"/>
      <family val="1"/>
      <charset val="128"/>
    </font>
    <font>
      <sz val="11"/>
      <color rgb="FFFF0000"/>
      <name val="BIZ UDP明朝 Medium"/>
      <family val="1"/>
      <charset val="128"/>
    </font>
    <font>
      <sz val="10"/>
      <color rgb="FFFF0000"/>
      <name val="BIZ UDP明朝 Medium"/>
      <family val="1"/>
      <charset val="128"/>
    </font>
    <font>
      <b/>
      <sz val="20"/>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bottom/>
      <diagonal/>
    </border>
    <border>
      <left/>
      <right style="thin">
        <color indexed="64"/>
      </right>
      <top style="hair">
        <color indexed="64"/>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style="hair">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s>
  <cellStyleXfs count="2">
    <xf numFmtId="0" fontId="0" fillId="0" borderId="0">
      <alignment vertical="center"/>
    </xf>
    <xf numFmtId="0" fontId="4" fillId="0" borderId="0">
      <alignment vertical="center"/>
    </xf>
  </cellStyleXfs>
  <cellXfs count="264">
    <xf numFmtId="0" fontId="0" fillId="0" borderId="0" xfId="0">
      <alignment vertical="center"/>
    </xf>
    <xf numFmtId="0" fontId="6" fillId="0" borderId="0" xfId="0" applyFont="1">
      <alignment vertical="center"/>
    </xf>
    <xf numFmtId="0" fontId="0" fillId="0" borderId="0" xfId="0" applyAlignment="1">
      <alignment horizontal="center" vertical="center"/>
    </xf>
    <xf numFmtId="0" fontId="12" fillId="0" borderId="22"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4" xfId="0" applyFont="1" applyBorder="1" applyAlignment="1" applyProtection="1">
      <alignment horizontal="center" vertical="center" shrinkToFit="1"/>
      <protection locked="0"/>
    </xf>
    <xf numFmtId="0" fontId="12" fillId="0" borderId="29"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2" xfId="0" applyFont="1" applyBorder="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8" fillId="4" borderId="9" xfId="0" applyFont="1" applyFill="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12" fillId="0" borderId="53" xfId="0" applyFont="1" applyBorder="1" applyAlignment="1" applyProtection="1">
      <alignment horizontal="center" vertical="center" shrinkToFit="1"/>
      <protection locked="0"/>
    </xf>
    <xf numFmtId="0" fontId="18" fillId="4" borderId="24" xfId="0" applyFont="1" applyFill="1" applyBorder="1" applyAlignment="1" applyProtection="1">
      <alignment horizontal="center" vertical="center" shrinkToFit="1"/>
      <protection locked="0"/>
    </xf>
    <xf numFmtId="0" fontId="12" fillId="3" borderId="28" xfId="0" applyFont="1" applyFill="1" applyBorder="1" applyAlignment="1" applyProtection="1">
      <alignment horizontal="center" vertical="center" shrinkToFit="1"/>
      <protection locked="0"/>
    </xf>
    <xf numFmtId="0" fontId="18" fillId="4" borderId="23" xfId="0" applyFont="1" applyFill="1" applyBorder="1" applyAlignment="1" applyProtection="1">
      <alignment horizontal="center" vertical="center" shrinkToFit="1"/>
      <protection locked="0"/>
    </xf>
    <xf numFmtId="0" fontId="18" fillId="4" borderId="26" xfId="0" applyFont="1" applyFill="1" applyBorder="1" applyAlignment="1" applyProtection="1">
      <alignment horizontal="center" vertical="center" shrinkToFit="1"/>
      <protection locked="0"/>
    </xf>
    <xf numFmtId="0" fontId="12" fillId="0" borderId="24"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26" xfId="1" applyFont="1" applyBorder="1" applyAlignment="1" applyProtection="1">
      <alignment horizontal="center" vertical="center" shrinkToFit="1"/>
      <protection locked="0"/>
    </xf>
    <xf numFmtId="0" fontId="12" fillId="0" borderId="24" xfId="1" applyFont="1" applyBorder="1" applyAlignment="1" applyProtection="1">
      <alignment horizontal="center" vertical="center" shrinkToFit="1"/>
      <protection locked="0"/>
    </xf>
    <xf numFmtId="0" fontId="12" fillId="0" borderId="28"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12" fillId="0" borderId="28" xfId="1" applyFont="1" applyBorder="1" applyAlignment="1" applyProtection="1">
      <alignment horizontal="center" vertical="center" shrinkToFit="1"/>
      <protection locked="0"/>
    </xf>
    <xf numFmtId="0" fontId="12" fillId="0" borderId="29" xfId="1"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29" xfId="0"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23" fillId="0" borderId="0" xfId="0" applyFont="1" applyProtection="1">
      <alignment vertical="center"/>
    </xf>
    <xf numFmtId="0" fontId="7" fillId="0" borderId="0" xfId="0" applyFont="1" applyProtection="1">
      <alignment vertical="center"/>
    </xf>
    <xf numFmtId="0" fontId="7" fillId="0" borderId="56" xfId="0" applyFont="1" applyBorder="1" applyProtection="1">
      <alignment vertical="center"/>
    </xf>
    <xf numFmtId="0" fontId="8" fillId="0" borderId="0" xfId="0" applyFont="1" applyAlignment="1" applyProtection="1">
      <alignment horizontal="right" vertical="center"/>
    </xf>
    <xf numFmtId="0" fontId="8" fillId="0" borderId="0" xfId="0" applyFont="1" applyProtection="1">
      <alignment vertical="center"/>
    </xf>
    <xf numFmtId="0" fontId="9" fillId="0" borderId="0" xfId="0" applyFont="1" applyAlignment="1" applyProtection="1">
      <alignment horizontal="left" vertical="top" wrapText="1"/>
    </xf>
    <xf numFmtId="0" fontId="10" fillId="0" borderId="0" xfId="0" applyFont="1" applyAlignment="1" applyProtection="1">
      <alignment horizontal="left" vertical="top" wrapText="1"/>
    </xf>
    <xf numFmtId="0" fontId="11" fillId="0" borderId="0" xfId="0" applyFont="1" applyAlignment="1" applyProtection="1">
      <alignment horizontal="center" vertical="center" wrapText="1"/>
    </xf>
    <xf numFmtId="0" fontId="12"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3" fillId="2" borderId="1" xfId="0" applyFont="1" applyFill="1" applyBorder="1" applyAlignment="1" applyProtection="1">
      <alignment horizontal="center" vertical="center" wrapText="1"/>
    </xf>
    <xf numFmtId="0" fontId="13" fillId="2" borderId="57" xfId="0" applyFont="1" applyFill="1" applyBorder="1" applyAlignment="1" applyProtection="1">
      <alignment vertical="center" wrapText="1"/>
    </xf>
    <xf numFmtId="0" fontId="13" fillId="2" borderId="32"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0" fillId="0" borderId="0" xfId="0" applyFont="1" applyAlignment="1" applyProtection="1">
      <alignment vertical="center" wrapText="1"/>
    </xf>
    <xf numFmtId="176" fontId="9" fillId="0" borderId="0" xfId="0" applyNumberFormat="1" applyFont="1" applyAlignment="1" applyProtection="1">
      <alignment horizontal="left" vertical="center"/>
    </xf>
    <xf numFmtId="0" fontId="12" fillId="0" borderId="2" xfId="0" applyFont="1" applyBorder="1" applyAlignment="1" applyProtection="1">
      <alignment horizontal="left" vertical="top" wrapText="1"/>
    </xf>
    <xf numFmtId="0" fontId="12" fillId="0" borderId="57" xfId="0" applyFont="1" applyBorder="1" applyAlignment="1" applyProtection="1">
      <alignment vertical="top" wrapText="1"/>
    </xf>
    <xf numFmtId="0" fontId="12" fillId="0" borderId="55" xfId="0" applyFont="1" applyBorder="1" applyAlignment="1" applyProtection="1">
      <alignment horizontal="left" vertical="center" wrapText="1"/>
    </xf>
    <xf numFmtId="0" fontId="15" fillId="0" borderId="32" xfId="0" applyFont="1" applyBorder="1" applyAlignment="1" applyProtection="1">
      <alignment horizontal="left" vertical="top" wrapText="1"/>
    </xf>
    <xf numFmtId="0" fontId="12" fillId="0" borderId="2" xfId="0" applyFont="1" applyBorder="1" applyAlignment="1" applyProtection="1">
      <alignment horizontal="center" vertical="center" shrinkToFit="1"/>
    </xf>
    <xf numFmtId="0" fontId="12" fillId="0" borderId="0" xfId="0" applyFont="1" applyAlignment="1" applyProtection="1">
      <alignment horizontal="left" vertical="center"/>
    </xf>
    <xf numFmtId="0" fontId="9" fillId="0" borderId="0" xfId="0" applyFont="1" applyAlignment="1" applyProtection="1">
      <alignment vertical="center" wrapText="1"/>
    </xf>
    <xf numFmtId="0" fontId="13" fillId="0" borderId="0" xfId="0" applyFont="1" applyAlignment="1" applyProtection="1">
      <alignment horizontal="left" vertical="center"/>
    </xf>
    <xf numFmtId="0" fontId="12" fillId="0" borderId="1" xfId="0" applyFont="1" applyBorder="1" applyAlignment="1" applyProtection="1">
      <alignment horizontal="left" vertical="top" wrapText="1"/>
    </xf>
    <xf numFmtId="0" fontId="12" fillId="0" borderId="32" xfId="0" applyFont="1" applyBorder="1" applyAlignment="1" applyProtection="1">
      <alignment horizontal="left" vertical="center" wrapText="1"/>
    </xf>
    <xf numFmtId="0" fontId="15" fillId="0" borderId="57" xfId="0" applyFont="1" applyBorder="1" applyAlignment="1" applyProtection="1">
      <alignment horizontal="left" vertical="top" wrapText="1"/>
    </xf>
    <xf numFmtId="0" fontId="13" fillId="0" borderId="2" xfId="0" applyFont="1" applyBorder="1" applyAlignment="1" applyProtection="1">
      <alignment horizontal="center" vertical="center" shrinkToFit="1"/>
    </xf>
    <xf numFmtId="0" fontId="15" fillId="0" borderId="2" xfId="0" applyFont="1" applyBorder="1" applyAlignment="1" applyProtection="1">
      <alignment horizontal="left" vertical="top" wrapText="1"/>
    </xf>
    <xf numFmtId="0" fontId="12" fillId="0" borderId="31" xfId="0" applyFont="1" applyBorder="1" applyAlignment="1" applyProtection="1">
      <alignment horizontal="left" vertical="center" wrapText="1"/>
    </xf>
    <xf numFmtId="0" fontId="15" fillId="0" borderId="11" xfId="0" applyFont="1" applyBorder="1" applyAlignment="1" applyProtection="1">
      <alignment horizontal="left" vertical="top" wrapText="1"/>
    </xf>
    <xf numFmtId="0" fontId="13" fillId="0" borderId="1" xfId="0" applyFont="1" applyBorder="1" applyAlignment="1" applyProtection="1">
      <alignment horizontal="center" vertical="center" shrinkToFit="1"/>
    </xf>
    <xf numFmtId="0" fontId="15" fillId="0" borderId="1" xfId="0" applyFont="1" applyBorder="1" applyAlignment="1" applyProtection="1">
      <alignment horizontal="left" vertical="top" wrapText="1"/>
    </xf>
    <xf numFmtId="49" fontId="12" fillId="0" borderId="1" xfId="0" applyNumberFormat="1"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36" xfId="0" applyFont="1" applyBorder="1" applyAlignment="1" applyProtection="1">
      <alignment horizontal="left" vertical="center" wrapText="1"/>
    </xf>
    <xf numFmtId="0" fontId="15" fillId="0" borderId="30" xfId="0" applyFont="1" applyBorder="1" applyAlignment="1" applyProtection="1">
      <alignment horizontal="left" vertical="top" wrapText="1"/>
    </xf>
    <xf numFmtId="0" fontId="13" fillId="0" borderId="3" xfId="0" applyFont="1" applyBorder="1" applyAlignment="1" applyProtection="1">
      <alignment horizontal="center" vertical="center" shrinkToFit="1"/>
    </xf>
    <xf numFmtId="0" fontId="15" fillId="0" borderId="3" xfId="0" applyFont="1" applyBorder="1" applyAlignment="1" applyProtection="1">
      <alignment horizontal="left" vertical="top" wrapText="1"/>
    </xf>
    <xf numFmtId="0" fontId="12" fillId="0" borderId="1" xfId="0" applyFont="1" applyBorder="1" applyAlignment="1" applyProtection="1">
      <alignment horizontal="left" vertical="top" wrapText="1" shrinkToFit="1"/>
    </xf>
    <xf numFmtId="0" fontId="12" fillId="0" borderId="3" xfId="0" applyFont="1" applyBorder="1" applyAlignment="1" applyProtection="1">
      <alignment horizontal="left" vertical="top" wrapText="1"/>
    </xf>
    <xf numFmtId="0" fontId="12" fillId="0" borderId="2" xfId="0" applyFont="1" applyBorder="1" applyAlignment="1" applyProtection="1">
      <alignment horizontal="left" vertical="top" wrapText="1" shrinkToFit="1"/>
    </xf>
    <xf numFmtId="0" fontId="12" fillId="0" borderId="2" xfId="0" applyFont="1" applyBorder="1" applyAlignment="1" applyProtection="1">
      <alignment horizontal="left" vertical="top" wrapText="1" shrinkToFit="1"/>
    </xf>
    <xf numFmtId="0" fontId="12" fillId="0" borderId="32" xfId="0" applyFont="1" applyBorder="1" applyAlignment="1" applyProtection="1">
      <alignment horizontal="left" vertical="center" wrapText="1" shrinkToFit="1"/>
    </xf>
    <xf numFmtId="0" fontId="12" fillId="0" borderId="30" xfId="0" applyFont="1" applyBorder="1" applyAlignment="1" applyProtection="1">
      <alignment horizontal="left" vertical="top" wrapText="1" shrinkToFit="1"/>
    </xf>
    <xf numFmtId="0" fontId="12" fillId="0" borderId="6" xfId="0" applyFont="1" applyBorder="1" applyAlignment="1" applyProtection="1">
      <alignment horizontal="left" vertical="top" wrapText="1" shrinkToFit="1"/>
    </xf>
    <xf numFmtId="0" fontId="12" fillId="0" borderId="16" xfId="0" applyFont="1" applyBorder="1" applyAlignment="1" applyProtection="1">
      <alignment horizontal="left" vertical="center" wrapText="1" shrinkToFit="1"/>
    </xf>
    <xf numFmtId="0" fontId="15" fillId="0" borderId="9" xfId="0" applyFont="1" applyBorder="1" applyAlignment="1" applyProtection="1">
      <alignment horizontal="left" vertical="top" wrapText="1"/>
    </xf>
    <xf numFmtId="0" fontId="12" fillId="0" borderId="6" xfId="0" applyFont="1" applyBorder="1" applyAlignment="1" applyProtection="1">
      <alignment horizontal="center" vertical="center" shrinkToFit="1"/>
    </xf>
    <xf numFmtId="0" fontId="15" fillId="0" borderId="6" xfId="0" applyFont="1" applyBorder="1" applyAlignment="1" applyProtection="1">
      <alignment horizontal="left" vertical="top" wrapText="1"/>
    </xf>
    <xf numFmtId="0" fontId="12" fillId="0" borderId="3" xfId="0" applyFont="1" applyBorder="1" applyAlignment="1" applyProtection="1">
      <alignment horizontal="left" vertical="top" wrapText="1" shrinkToFit="1"/>
    </xf>
    <xf numFmtId="0" fontId="12" fillId="0" borderId="4" xfId="0" applyFont="1" applyBorder="1" applyAlignment="1" applyProtection="1">
      <alignment horizontal="left" vertical="top" wrapText="1" shrinkToFit="1"/>
    </xf>
    <xf numFmtId="0" fontId="12" fillId="0" borderId="4" xfId="0" applyFont="1" applyBorder="1" applyAlignment="1" applyProtection="1">
      <alignment horizontal="left" vertical="top" wrapText="1" shrinkToFit="1"/>
    </xf>
    <xf numFmtId="0" fontId="12" fillId="0" borderId="41" xfId="0" applyFont="1" applyBorder="1" applyAlignment="1" applyProtection="1">
      <alignment horizontal="left" vertical="center" wrapText="1" shrinkToFit="1"/>
    </xf>
    <xf numFmtId="0" fontId="15" fillId="0" borderId="54" xfId="0" applyFont="1" applyBorder="1" applyAlignment="1" applyProtection="1">
      <alignment horizontal="left" vertical="top" wrapText="1"/>
    </xf>
    <xf numFmtId="0" fontId="12" fillId="0" borderId="4" xfId="0" applyFont="1" applyBorder="1" applyAlignment="1" applyProtection="1">
      <alignment horizontal="center" vertical="center" shrinkToFit="1"/>
    </xf>
    <xf numFmtId="0" fontId="15" fillId="0" borderId="4" xfId="0" applyFont="1" applyBorder="1" applyAlignment="1" applyProtection="1">
      <alignment horizontal="left" vertical="top" wrapText="1"/>
    </xf>
    <xf numFmtId="0" fontId="12" fillId="0" borderId="19" xfId="0" applyFont="1" applyBorder="1" applyAlignment="1" applyProtection="1">
      <alignment horizontal="left" vertical="top" wrapText="1"/>
    </xf>
    <xf numFmtId="0" fontId="12" fillId="0" borderId="46" xfId="0" applyFont="1" applyBorder="1" applyAlignment="1" applyProtection="1">
      <alignment horizontal="left" vertical="center" wrapText="1" shrinkToFit="1"/>
    </xf>
    <xf numFmtId="0" fontId="15" fillId="0" borderId="30" xfId="0" applyFont="1" applyBorder="1" applyAlignment="1" applyProtection="1">
      <alignment horizontal="left" vertical="top" wrapText="1"/>
    </xf>
    <xf numFmtId="0" fontId="12" fillId="0" borderId="17" xfId="0" applyFont="1" applyBorder="1" applyAlignment="1" applyProtection="1">
      <alignment horizontal="center" vertical="center" shrinkToFit="1"/>
    </xf>
    <xf numFmtId="0" fontId="15" fillId="0" borderId="17" xfId="0" applyFont="1" applyBorder="1" applyAlignment="1" applyProtection="1">
      <alignment horizontal="left" vertical="top" wrapText="1"/>
    </xf>
    <xf numFmtId="0" fontId="12" fillId="0" borderId="9" xfId="0" applyFont="1" applyBorder="1" applyAlignment="1" applyProtection="1">
      <alignment horizontal="left" vertical="top" wrapText="1"/>
    </xf>
    <xf numFmtId="0" fontId="12" fillId="0" borderId="47" xfId="0" applyFont="1" applyBorder="1" applyAlignment="1" applyProtection="1">
      <alignment horizontal="left" vertical="center" wrapText="1" shrinkToFit="1"/>
    </xf>
    <xf numFmtId="0" fontId="12" fillId="0" borderId="20" xfId="0" applyFont="1" applyBorder="1" applyAlignment="1" applyProtection="1">
      <alignment horizontal="left" vertical="top" wrapText="1"/>
    </xf>
    <xf numFmtId="0" fontId="12" fillId="0" borderId="58" xfId="0" applyFont="1" applyBorder="1" applyAlignment="1" applyProtection="1">
      <alignment horizontal="left" vertical="center" wrapText="1" shrinkToFit="1"/>
    </xf>
    <xf numFmtId="0" fontId="12" fillId="0" borderId="18" xfId="0" applyFont="1" applyBorder="1" applyAlignment="1" applyProtection="1">
      <alignment horizontal="center" vertical="center" shrinkToFit="1"/>
    </xf>
    <xf numFmtId="0" fontId="15" fillId="0" borderId="18"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65" xfId="0" applyFont="1" applyBorder="1" applyAlignment="1" applyProtection="1">
      <alignment horizontal="left" vertical="center" wrapText="1" shrinkToFit="1"/>
    </xf>
    <xf numFmtId="0" fontId="15" fillId="0" borderId="8" xfId="0" applyFont="1" applyBorder="1" applyAlignment="1" applyProtection="1">
      <alignment horizontal="left" vertical="top" wrapText="1"/>
    </xf>
    <xf numFmtId="0" fontId="12" fillId="0" borderId="5" xfId="0" applyFont="1" applyBorder="1" applyAlignment="1" applyProtection="1">
      <alignment horizontal="center" vertical="center" shrinkToFit="1"/>
    </xf>
    <xf numFmtId="0" fontId="15" fillId="0" borderId="5"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63" xfId="0" applyFont="1" applyBorder="1" applyAlignment="1" applyProtection="1">
      <alignment horizontal="left" vertical="center" wrapText="1" shrinkToFit="1"/>
    </xf>
    <xf numFmtId="0" fontId="15" fillId="0" borderId="16"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61" xfId="0" applyFont="1" applyBorder="1" applyAlignment="1" applyProtection="1">
      <alignment horizontal="left" vertical="center" wrapText="1" shrinkToFit="1"/>
    </xf>
    <xf numFmtId="0" fontId="15" fillId="0" borderId="41" xfId="0" applyFont="1" applyBorder="1" applyAlignment="1" applyProtection="1">
      <alignment horizontal="left" vertical="top" wrapText="1"/>
    </xf>
    <xf numFmtId="0" fontId="12" fillId="0" borderId="42" xfId="0" applyFont="1" applyBorder="1" applyAlignment="1" applyProtection="1">
      <alignment horizontal="left" vertical="center" wrapText="1" shrinkToFit="1"/>
    </xf>
    <xf numFmtId="0" fontId="15" fillId="0" borderId="40" xfId="0" applyFont="1" applyBorder="1" applyAlignment="1" applyProtection="1">
      <alignment horizontal="left" vertical="top" wrapText="1"/>
    </xf>
    <xf numFmtId="0" fontId="12" fillId="0" borderId="59" xfId="0" applyFont="1" applyBorder="1" applyAlignment="1" applyProtection="1">
      <alignment horizontal="left" vertical="center" wrapText="1" shrinkToFit="1"/>
    </xf>
    <xf numFmtId="0" fontId="15" fillId="0" borderId="52" xfId="0" applyFont="1" applyBorder="1" applyAlignment="1" applyProtection="1">
      <alignment horizontal="left" vertical="top" wrapText="1"/>
    </xf>
    <xf numFmtId="0" fontId="15" fillId="0" borderId="31" xfId="0" applyFont="1" applyBorder="1" applyAlignment="1" applyProtection="1">
      <alignment horizontal="left" vertical="top" wrapText="1"/>
    </xf>
    <xf numFmtId="0" fontId="12" fillId="0" borderId="40" xfId="0" applyFont="1" applyBorder="1" applyAlignment="1" applyProtection="1">
      <alignment horizontal="left" vertical="center" wrapText="1"/>
    </xf>
    <xf numFmtId="0" fontId="15" fillId="0" borderId="46" xfId="0" applyFont="1" applyBorder="1" applyAlignment="1" applyProtection="1">
      <alignment horizontal="left" vertical="top" wrapText="1"/>
    </xf>
    <xf numFmtId="0" fontId="13" fillId="0" borderId="17" xfId="0" applyFont="1" applyBorder="1" applyAlignment="1" applyProtection="1">
      <alignment horizontal="center" vertical="center" shrinkToFit="1"/>
    </xf>
    <xf numFmtId="0" fontId="12" fillId="0" borderId="16" xfId="0" applyFont="1" applyBorder="1" applyAlignment="1" applyProtection="1">
      <alignment horizontal="left" vertical="center" wrapText="1"/>
    </xf>
    <xf numFmtId="0" fontId="15" fillId="0" borderId="47" xfId="0" applyFont="1" applyBorder="1" applyAlignment="1" applyProtection="1">
      <alignment horizontal="left" vertical="top" wrapText="1"/>
    </xf>
    <xf numFmtId="0" fontId="13" fillId="0" borderId="6" xfId="0" applyFont="1" applyBorder="1" applyAlignment="1" applyProtection="1">
      <alignment horizontal="center" vertical="center" shrinkToFit="1"/>
    </xf>
    <xf numFmtId="0" fontId="12" fillId="0" borderId="52" xfId="0" applyFont="1" applyBorder="1" applyAlignment="1" applyProtection="1">
      <alignment horizontal="left" vertical="center" wrapText="1"/>
    </xf>
    <xf numFmtId="0" fontId="15" fillId="0" borderId="58" xfId="0" applyFont="1" applyBorder="1" applyAlignment="1" applyProtection="1">
      <alignment horizontal="left" vertical="top" wrapText="1"/>
    </xf>
    <xf numFmtId="0" fontId="13" fillId="0" borderId="18" xfId="0" applyFont="1" applyBorder="1" applyAlignment="1" applyProtection="1">
      <alignment horizontal="center" vertical="center" shrinkToFit="1"/>
    </xf>
    <xf numFmtId="0" fontId="12" fillId="0" borderId="8" xfId="0" applyFont="1" applyBorder="1" applyAlignment="1" applyProtection="1">
      <alignment horizontal="left" vertical="top" wrapText="1"/>
    </xf>
    <xf numFmtId="0" fontId="12" fillId="0" borderId="33" xfId="0" applyFont="1" applyBorder="1" applyAlignment="1" applyProtection="1">
      <alignment horizontal="left" vertical="center" wrapText="1"/>
    </xf>
    <xf numFmtId="0" fontId="15" fillId="0" borderId="15" xfId="0" applyFont="1" applyBorder="1" applyAlignment="1" applyProtection="1">
      <alignment horizontal="left" vertical="top" wrapText="1"/>
    </xf>
    <xf numFmtId="0" fontId="13" fillId="0" borderId="5" xfId="0" applyFont="1" applyBorder="1" applyAlignment="1" applyProtection="1">
      <alignment horizontal="center" vertical="center" shrinkToFit="1"/>
    </xf>
    <xf numFmtId="0" fontId="15" fillId="0" borderId="33" xfId="0" applyFont="1" applyBorder="1" applyAlignment="1" applyProtection="1">
      <alignment horizontal="left" vertical="top" wrapText="1"/>
    </xf>
    <xf numFmtId="0" fontId="12" fillId="0" borderId="54" xfId="0" applyFont="1" applyBorder="1" applyAlignment="1" applyProtection="1">
      <alignment horizontal="left" vertical="top" wrapText="1"/>
    </xf>
    <xf numFmtId="0" fontId="12" fillId="0" borderId="41" xfId="0" applyFont="1" applyBorder="1" applyAlignment="1" applyProtection="1">
      <alignment horizontal="left" vertical="center" wrapText="1"/>
    </xf>
    <xf numFmtId="0" fontId="15" fillId="0" borderId="56" xfId="0" applyFont="1" applyBorder="1" applyAlignment="1" applyProtection="1">
      <alignment horizontal="left" vertical="top" wrapText="1"/>
    </xf>
    <xf numFmtId="0" fontId="13" fillId="0" borderId="4" xfId="0" applyFont="1" applyBorder="1" applyAlignment="1" applyProtection="1">
      <alignment horizontal="center" vertical="center" shrinkToFit="1"/>
    </xf>
    <xf numFmtId="0" fontId="12" fillId="0" borderId="30" xfId="0" applyFont="1" applyBorder="1" applyAlignment="1" applyProtection="1">
      <alignment horizontal="left" vertical="top" wrapText="1"/>
    </xf>
    <xf numFmtId="0" fontId="15" fillId="0" borderId="0" xfId="0" applyFont="1" applyAlignment="1" applyProtection="1">
      <alignment horizontal="left" vertical="top" wrapText="1"/>
    </xf>
    <xf numFmtId="0" fontId="15" fillId="0" borderId="36" xfId="0" applyFont="1" applyBorder="1" applyAlignment="1" applyProtection="1">
      <alignment horizontal="left" vertical="top" wrapText="1"/>
    </xf>
    <xf numFmtId="0" fontId="16" fillId="0" borderId="5" xfId="0" applyFont="1" applyBorder="1" applyAlignment="1" applyProtection="1">
      <alignment horizontal="left" vertical="center" wrapText="1"/>
    </xf>
    <xf numFmtId="0" fontId="17" fillId="0" borderId="46" xfId="0" applyFont="1" applyBorder="1" applyAlignment="1" applyProtection="1">
      <alignment horizontal="left" vertical="top" wrapText="1"/>
    </xf>
    <xf numFmtId="0" fontId="16" fillId="0" borderId="6" xfId="0" applyFont="1" applyBorder="1" applyAlignment="1" applyProtection="1">
      <alignment horizontal="left" vertical="center" wrapText="1"/>
    </xf>
    <xf numFmtId="0" fontId="17" fillId="0" borderId="5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15" xfId="0" applyFont="1" applyBorder="1" applyAlignment="1" applyProtection="1">
      <alignment horizontal="left" vertical="top" wrapText="1"/>
    </xf>
    <xf numFmtId="0" fontId="12" fillId="0" borderId="42" xfId="0" applyFont="1" applyBorder="1" applyAlignment="1" applyProtection="1">
      <alignment horizontal="left" vertical="center" wrapText="1"/>
    </xf>
    <xf numFmtId="0" fontId="17" fillId="0" borderId="15"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6" fillId="0" borderId="32" xfId="0" applyFont="1" applyBorder="1" applyAlignment="1" applyProtection="1">
      <alignment horizontal="left" vertical="center" wrapText="1"/>
    </xf>
    <xf numFmtId="0" fontId="12" fillId="0" borderId="7"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34" xfId="0" applyFont="1" applyBorder="1" applyAlignment="1" applyProtection="1">
      <alignment horizontal="left" vertical="center" wrapText="1"/>
    </xf>
    <xf numFmtId="0" fontId="17" fillId="0" borderId="48" xfId="0" applyFont="1" applyBorder="1" applyAlignment="1" applyProtection="1">
      <alignment horizontal="left" vertical="top" wrapText="1"/>
    </xf>
    <xf numFmtId="0" fontId="13" fillId="0" borderId="7" xfId="0" applyFont="1" applyBorder="1" applyAlignment="1" applyProtection="1">
      <alignment horizontal="center" vertical="center" shrinkToFit="1"/>
    </xf>
    <xf numFmtId="0" fontId="15" fillId="0" borderId="34" xfId="0" applyFont="1" applyBorder="1" applyAlignment="1" applyProtection="1">
      <alignment horizontal="left" vertical="top" wrapText="1"/>
    </xf>
    <xf numFmtId="0" fontId="12" fillId="0" borderId="12"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2" fillId="0" borderId="0" xfId="0" applyFont="1" applyAlignment="1" applyProtection="1">
      <alignment horizontal="left" vertical="top" wrapText="1"/>
    </xf>
    <xf numFmtId="0" fontId="17" fillId="0" borderId="0" xfId="0" applyFont="1" applyAlignment="1" applyProtection="1">
      <alignment horizontal="left" vertical="top" wrapText="1"/>
    </xf>
    <xf numFmtId="49" fontId="12" fillId="3" borderId="1" xfId="0" applyNumberFormat="1" applyFont="1" applyFill="1" applyBorder="1" applyAlignment="1" applyProtection="1">
      <alignment horizontal="left" vertical="top" wrapText="1"/>
    </xf>
    <xf numFmtId="0" fontId="15" fillId="0" borderId="12" xfId="0" applyFont="1" applyBorder="1" applyAlignment="1" applyProtection="1">
      <alignment horizontal="left" vertical="top" wrapText="1"/>
    </xf>
    <xf numFmtId="0" fontId="12" fillId="0" borderId="17" xfId="0" applyFont="1" applyBorder="1" applyAlignment="1" applyProtection="1">
      <alignment horizontal="left" vertical="top" wrapText="1"/>
    </xf>
    <xf numFmtId="49" fontId="12" fillId="0" borderId="2" xfId="0" applyNumberFormat="1" applyFont="1" applyBorder="1" applyAlignment="1" applyProtection="1">
      <alignment horizontal="left" vertical="top" wrapText="1"/>
    </xf>
    <xf numFmtId="49" fontId="12" fillId="0" borderId="3" xfId="0" applyNumberFormat="1" applyFont="1" applyBorder="1" applyAlignment="1" applyProtection="1">
      <alignment horizontal="left" vertical="top" wrapText="1"/>
    </xf>
    <xf numFmtId="0" fontId="12" fillId="0" borderId="35" xfId="0" applyFont="1" applyBorder="1" applyAlignment="1" applyProtection="1">
      <alignment horizontal="left" vertical="center" wrapText="1"/>
    </xf>
    <xf numFmtId="49" fontId="12" fillId="0" borderId="4" xfId="0" applyNumberFormat="1" applyFont="1" applyBorder="1" applyAlignment="1" applyProtection="1">
      <alignment horizontal="left" vertical="top" wrapText="1"/>
    </xf>
    <xf numFmtId="0" fontId="15" fillId="0" borderId="19" xfId="0" applyFont="1" applyBorder="1" applyAlignment="1" applyProtection="1">
      <alignment horizontal="left" vertical="top" wrapText="1"/>
    </xf>
    <xf numFmtId="0" fontId="12" fillId="0" borderId="51" xfId="0" applyFont="1" applyBorder="1" applyAlignment="1" applyProtection="1">
      <alignment horizontal="left" vertical="top" wrapText="1"/>
    </xf>
    <xf numFmtId="0" fontId="12" fillId="0" borderId="50" xfId="0" applyFont="1" applyBorder="1" applyAlignment="1" applyProtection="1">
      <alignment horizontal="left" vertical="center" wrapText="1"/>
    </xf>
    <xf numFmtId="0" fontId="12" fillId="0" borderId="14" xfId="0" applyFont="1" applyBorder="1" applyAlignment="1" applyProtection="1">
      <alignment horizontal="left" vertical="top" wrapText="1"/>
    </xf>
    <xf numFmtId="0" fontId="12" fillId="0" borderId="37"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35" xfId="0" applyFont="1" applyBorder="1" applyAlignment="1" applyProtection="1">
      <alignment horizontal="left" vertical="center" wrapText="1" shrinkToFit="1"/>
    </xf>
    <xf numFmtId="0" fontId="12" fillId="0" borderId="47"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39" xfId="0" applyFont="1" applyBorder="1" applyAlignment="1" applyProtection="1">
      <alignment horizontal="left" vertical="center" wrapText="1" shrinkToFit="1"/>
    </xf>
    <xf numFmtId="0" fontId="15" fillId="0" borderId="10" xfId="0" applyFont="1" applyBorder="1" applyAlignment="1" applyProtection="1">
      <alignment horizontal="left" vertical="top" wrapText="1"/>
    </xf>
    <xf numFmtId="0" fontId="18" fillId="4" borderId="35" xfId="0" applyFont="1" applyFill="1" applyBorder="1" applyAlignment="1" applyProtection="1">
      <alignment horizontal="left" vertical="center" wrapText="1" shrinkToFit="1"/>
    </xf>
    <xf numFmtId="0" fontId="18" fillId="4" borderId="47" xfId="0" applyFont="1" applyFill="1" applyBorder="1" applyAlignment="1" applyProtection="1">
      <alignment horizontal="left" vertical="center" wrapText="1" shrinkToFit="1"/>
    </xf>
    <xf numFmtId="0" fontId="12" fillId="0" borderId="33" xfId="0" applyFont="1" applyBorder="1" applyAlignment="1" applyProtection="1">
      <alignment horizontal="left" vertical="center" wrapText="1" shrinkToFit="1"/>
    </xf>
    <xf numFmtId="0" fontId="12" fillId="0" borderId="40" xfId="0" applyFont="1" applyBorder="1" applyAlignment="1" applyProtection="1">
      <alignment horizontal="left" vertical="center" wrapText="1" shrinkToFit="1"/>
    </xf>
    <xf numFmtId="0" fontId="12" fillId="0" borderId="43" xfId="0" applyFont="1" applyBorder="1" applyAlignment="1" applyProtection="1">
      <alignment horizontal="left" vertical="center" wrapText="1" shrinkToFit="1"/>
    </xf>
    <xf numFmtId="0" fontId="12" fillId="0" borderId="3" xfId="0" applyFont="1" applyBorder="1" applyAlignment="1" applyProtection="1">
      <alignment horizontal="left" vertical="top" wrapText="1" shrinkToFit="1"/>
    </xf>
    <xf numFmtId="0" fontId="12" fillId="0" borderId="36" xfId="0" applyFont="1" applyBorder="1" applyAlignment="1" applyProtection="1">
      <alignment horizontal="left" vertical="center" wrapText="1" shrinkToFit="1"/>
    </xf>
    <xf numFmtId="0" fontId="19" fillId="0" borderId="19" xfId="0" applyFont="1" applyBorder="1" applyAlignment="1" applyProtection="1">
      <alignment horizontal="left" vertical="top" wrapText="1"/>
    </xf>
    <xf numFmtId="0" fontId="12" fillId="3" borderId="3" xfId="0" applyFont="1" applyFill="1" applyBorder="1" applyAlignment="1" applyProtection="1">
      <alignment horizontal="left" vertical="top" wrapText="1"/>
    </xf>
    <xf numFmtId="0" fontId="12" fillId="3" borderId="38" xfId="0" applyFont="1" applyFill="1" applyBorder="1" applyAlignment="1" applyProtection="1">
      <alignment horizontal="left" vertical="center" wrapText="1" shrinkToFit="1"/>
    </xf>
    <xf numFmtId="0" fontId="15" fillId="3" borderId="20" xfId="0" applyFont="1" applyFill="1" applyBorder="1" applyAlignment="1" applyProtection="1">
      <alignment horizontal="left" vertical="top" wrapText="1"/>
    </xf>
    <xf numFmtId="0" fontId="12" fillId="0" borderId="45" xfId="0" applyFont="1" applyBorder="1" applyAlignment="1" applyProtection="1">
      <alignment horizontal="left" vertical="center" wrapText="1" shrinkToFit="1"/>
    </xf>
    <xf numFmtId="0" fontId="12" fillId="0" borderId="44" xfId="0" applyFont="1" applyBorder="1" applyAlignment="1" applyProtection="1">
      <alignment horizontal="left" vertical="center" wrapText="1" shrinkToFit="1"/>
    </xf>
    <xf numFmtId="0" fontId="12" fillId="0" borderId="18" xfId="0" applyFont="1" applyBorder="1" applyAlignment="1" applyProtection="1">
      <alignment horizontal="left" vertical="top" wrapText="1"/>
    </xf>
    <xf numFmtId="0" fontId="12" fillId="0" borderId="52" xfId="0" applyFont="1" applyBorder="1" applyAlignment="1" applyProtection="1">
      <alignment horizontal="left" vertical="center" wrapText="1" shrinkToFit="1"/>
    </xf>
    <xf numFmtId="0" fontId="15" fillId="0" borderId="20" xfId="0" applyFont="1" applyBorder="1" applyAlignment="1" applyProtection="1">
      <alignment horizontal="left" vertical="top" wrapText="1"/>
    </xf>
    <xf numFmtId="0" fontId="12" fillId="0" borderId="7" xfId="0" applyFont="1" applyBorder="1" applyAlignment="1" applyProtection="1">
      <alignment horizontal="center" vertical="center" shrinkToFit="1"/>
    </xf>
    <xf numFmtId="0" fontId="12" fillId="0" borderId="55" xfId="0" applyFont="1" applyBorder="1" applyAlignment="1" applyProtection="1">
      <alignment horizontal="left" vertical="center" wrapText="1" shrinkToFit="1"/>
    </xf>
    <xf numFmtId="0" fontId="12" fillId="0" borderId="34" xfId="0" applyFont="1" applyBorder="1" applyAlignment="1" applyProtection="1">
      <alignment horizontal="left" vertical="center" wrapText="1" shrinkToFit="1"/>
    </xf>
    <xf numFmtId="0" fontId="15" fillId="0" borderId="48" xfId="0" applyFont="1" applyBorder="1" applyAlignment="1" applyProtection="1">
      <alignment horizontal="left" vertical="top" wrapText="1"/>
    </xf>
    <xf numFmtId="0" fontId="20" fillId="4" borderId="33" xfId="0" applyFont="1" applyFill="1" applyBorder="1" applyAlignment="1" applyProtection="1">
      <alignment horizontal="left" vertical="center" wrapText="1"/>
    </xf>
    <xf numFmtId="0" fontId="18" fillId="4" borderId="40" xfId="0" applyFont="1" applyFill="1" applyBorder="1" applyAlignment="1" applyProtection="1">
      <alignment horizontal="left" vertical="center" wrapText="1" shrinkToFit="1"/>
    </xf>
    <xf numFmtId="0" fontId="12" fillId="0" borderId="8" xfId="0" applyFont="1" applyBorder="1" applyAlignment="1" applyProtection="1">
      <alignment horizontal="left" vertical="top" wrapText="1" shrinkToFit="1"/>
    </xf>
    <xf numFmtId="0" fontId="12" fillId="0" borderId="5" xfId="0" applyFont="1" applyBorder="1" applyAlignment="1" applyProtection="1">
      <alignment horizontal="left" vertical="top" wrapText="1" shrinkToFit="1"/>
    </xf>
    <xf numFmtId="0" fontId="12" fillId="0" borderId="6" xfId="0" applyFont="1" applyBorder="1" applyAlignment="1" applyProtection="1">
      <alignment horizontal="left" vertical="top" wrapText="1" shrinkToFit="1"/>
    </xf>
    <xf numFmtId="0" fontId="12" fillId="0" borderId="35" xfId="0" applyFont="1" applyBorder="1" applyAlignment="1" applyProtection="1">
      <alignment horizontal="left" vertical="center" wrapText="1"/>
    </xf>
    <xf numFmtId="0" fontId="12" fillId="0" borderId="7" xfId="0" applyFont="1" applyBorder="1" applyAlignment="1" applyProtection="1">
      <alignment horizontal="left" vertical="top" wrapText="1" shrinkToFit="1"/>
    </xf>
    <xf numFmtId="0" fontId="12" fillId="0" borderId="39" xfId="0" applyFont="1" applyBorder="1" applyAlignment="1" applyProtection="1">
      <alignment horizontal="left" vertical="center" wrapText="1"/>
    </xf>
    <xf numFmtId="0" fontId="12" fillId="0" borderId="3" xfId="1" applyFont="1" applyBorder="1" applyAlignment="1" applyProtection="1">
      <alignment horizontal="left" vertical="top" wrapText="1"/>
    </xf>
    <xf numFmtId="0" fontId="12" fillId="0" borderId="17" xfId="1" applyFont="1" applyBorder="1" applyAlignment="1" applyProtection="1">
      <alignment horizontal="left" vertical="top" wrapText="1"/>
    </xf>
    <xf numFmtId="0" fontId="12" fillId="0" borderId="44" xfId="1" applyFont="1" applyBorder="1" applyAlignment="1" applyProtection="1">
      <alignment horizontal="left" vertical="center" wrapText="1" shrinkToFit="1"/>
    </xf>
    <xf numFmtId="0" fontId="15" fillId="0" borderId="19" xfId="1" applyFont="1" applyBorder="1" applyAlignment="1" applyProtection="1">
      <alignment horizontal="left" vertical="top" wrapText="1"/>
    </xf>
    <xf numFmtId="0" fontId="12" fillId="0" borderId="6" xfId="1" applyFont="1" applyBorder="1" applyAlignment="1" applyProtection="1">
      <alignment horizontal="left" vertical="top" wrapText="1"/>
    </xf>
    <xf numFmtId="0" fontId="12" fillId="0" borderId="35" xfId="1" applyFont="1" applyBorder="1" applyAlignment="1" applyProtection="1">
      <alignment horizontal="left" vertical="center" wrapText="1" shrinkToFit="1"/>
    </xf>
    <xf numFmtId="0" fontId="15" fillId="0" borderId="9" xfId="1" applyFont="1" applyBorder="1" applyAlignment="1" applyProtection="1">
      <alignment horizontal="left" vertical="top" wrapText="1"/>
    </xf>
    <xf numFmtId="0" fontId="12" fillId="0" borderId="18" xfId="1" applyFont="1" applyBorder="1" applyAlignment="1" applyProtection="1">
      <alignment horizontal="left" vertical="top" wrapText="1"/>
    </xf>
    <xf numFmtId="0" fontId="12" fillId="0" borderId="38" xfId="1" applyFont="1" applyBorder="1" applyAlignment="1" applyProtection="1">
      <alignment horizontal="left" vertical="center" wrapText="1" shrinkToFit="1"/>
    </xf>
    <xf numFmtId="0" fontId="15" fillId="0" borderId="20" xfId="1" applyFont="1" applyBorder="1" applyAlignment="1" applyProtection="1">
      <alignment horizontal="left" vertical="top" wrapText="1"/>
    </xf>
    <xf numFmtId="0" fontId="12" fillId="0" borderId="2" xfId="1" applyFont="1" applyBorder="1" applyAlignment="1" applyProtection="1">
      <alignment horizontal="left" vertical="top" wrapText="1"/>
    </xf>
    <xf numFmtId="0" fontId="12" fillId="0" borderId="5" xfId="1" applyFont="1" applyBorder="1" applyAlignment="1" applyProtection="1">
      <alignment horizontal="left" vertical="top" wrapText="1"/>
    </xf>
    <xf numFmtId="0" fontId="12" fillId="0" borderId="42" xfId="1" applyFont="1" applyBorder="1" applyAlignment="1" applyProtection="1">
      <alignment horizontal="left" vertical="center" wrapText="1" shrinkToFit="1"/>
    </xf>
    <xf numFmtId="0" fontId="15" fillId="0" borderId="8" xfId="1" applyFont="1" applyBorder="1" applyAlignment="1" applyProtection="1">
      <alignment horizontal="left" vertical="top" wrapText="1"/>
    </xf>
    <xf numFmtId="0" fontId="12" fillId="0" borderId="3" xfId="1" applyFont="1" applyBorder="1" applyAlignment="1" applyProtection="1">
      <alignment horizontal="left" vertical="top" wrapText="1"/>
    </xf>
    <xf numFmtId="0" fontId="12" fillId="0" borderId="38" xfId="1" applyFont="1" applyBorder="1" applyAlignment="1" applyProtection="1">
      <alignment horizontal="left" vertical="center" wrapText="1" shrinkToFit="1"/>
    </xf>
    <xf numFmtId="0" fontId="15" fillId="0" borderId="6" xfId="1" applyFont="1" applyBorder="1" applyAlignment="1" applyProtection="1">
      <alignment horizontal="left" vertical="top" wrapText="1"/>
    </xf>
    <xf numFmtId="0" fontId="12" fillId="0" borderId="4" xfId="1" applyFont="1" applyBorder="1" applyAlignment="1" applyProtection="1">
      <alignment horizontal="left" vertical="top" wrapText="1"/>
    </xf>
    <xf numFmtId="0" fontId="12" fillId="0" borderId="7" xfId="1" applyFont="1" applyBorder="1" applyAlignment="1" applyProtection="1">
      <alignment horizontal="left" vertical="top" wrapText="1"/>
    </xf>
    <xf numFmtId="0" fontId="12" fillId="0" borderId="43" xfId="1" applyFont="1" applyBorder="1" applyAlignment="1" applyProtection="1">
      <alignment horizontal="left" vertical="center" wrapText="1" shrinkToFit="1"/>
    </xf>
    <xf numFmtId="0" fontId="15" fillId="0" borderId="54" xfId="1" applyFont="1" applyBorder="1" applyAlignment="1" applyProtection="1">
      <alignment horizontal="left" vertical="top" wrapText="1"/>
    </xf>
    <xf numFmtId="0" fontId="12" fillId="0" borderId="13" xfId="0" applyFont="1" applyBorder="1" applyAlignment="1" applyProtection="1">
      <alignment horizontal="left" vertical="top" wrapText="1"/>
    </xf>
    <xf numFmtId="0" fontId="12" fillId="0" borderId="38" xfId="0" applyFont="1" applyBorder="1" applyAlignment="1" applyProtection="1">
      <alignment horizontal="left" vertical="center" wrapText="1"/>
    </xf>
    <xf numFmtId="0" fontId="12" fillId="0" borderId="45" xfId="0" applyFont="1" applyBorder="1" applyAlignment="1" applyProtection="1">
      <alignment horizontal="left" vertical="center" wrapText="1"/>
    </xf>
    <xf numFmtId="0" fontId="12" fillId="0" borderId="43" xfId="0" applyFont="1" applyBorder="1" applyAlignment="1" applyProtection="1">
      <alignment horizontal="left" vertical="center" wrapText="1"/>
    </xf>
    <xf numFmtId="0" fontId="15" fillId="0" borderId="13" xfId="0" applyFont="1" applyBorder="1" applyAlignment="1" applyProtection="1">
      <alignment horizontal="left" vertical="top" wrapText="1"/>
    </xf>
    <xf numFmtId="0" fontId="12" fillId="0" borderId="39" xfId="0" applyFont="1" applyBorder="1" applyAlignment="1" applyProtection="1">
      <alignment horizontal="left" vertical="center" wrapText="1"/>
    </xf>
    <xf numFmtId="0" fontId="12" fillId="0" borderId="17" xfId="0" applyFont="1" applyBorder="1" applyAlignment="1" applyProtection="1">
      <alignment vertical="top" wrapText="1"/>
    </xf>
    <xf numFmtId="0" fontId="12" fillId="0" borderId="44" xfId="0" applyFont="1" applyBorder="1" applyAlignment="1" applyProtection="1">
      <alignment horizontal="left" vertical="center" wrapText="1"/>
    </xf>
    <xf numFmtId="0" fontId="21" fillId="0" borderId="17" xfId="0" applyFont="1" applyBorder="1" applyAlignment="1" applyProtection="1">
      <alignment horizontal="center" vertical="center" shrinkToFit="1"/>
    </xf>
    <xf numFmtId="0" fontId="22" fillId="0" borderId="40" xfId="0" applyFont="1" applyBorder="1" applyAlignment="1" applyProtection="1">
      <alignment horizontal="left" vertical="top" wrapText="1"/>
    </xf>
    <xf numFmtId="0" fontId="21" fillId="0" borderId="0" xfId="0" applyFont="1" applyProtection="1">
      <alignment vertical="center"/>
    </xf>
    <xf numFmtId="0" fontId="12" fillId="0" borderId="6" xfId="0" applyFont="1" applyBorder="1" applyAlignment="1" applyProtection="1">
      <alignment vertical="top" wrapText="1"/>
    </xf>
    <xf numFmtId="0" fontId="21" fillId="0" borderId="6" xfId="0" applyFont="1" applyBorder="1" applyAlignment="1" applyProtection="1">
      <alignment horizontal="center" vertical="center" shrinkToFit="1"/>
    </xf>
    <xf numFmtId="0" fontId="22" fillId="0" borderId="16" xfId="0" applyFont="1" applyBorder="1" applyAlignment="1" applyProtection="1">
      <alignment horizontal="left" vertical="top" wrapText="1"/>
    </xf>
    <xf numFmtId="0" fontId="12" fillId="0" borderId="18" xfId="0" applyFont="1" applyBorder="1" applyAlignment="1" applyProtection="1">
      <alignment vertical="top" wrapText="1"/>
    </xf>
    <xf numFmtId="0" fontId="21" fillId="0" borderId="18" xfId="0" applyFont="1" applyBorder="1" applyAlignment="1" applyProtection="1">
      <alignment horizontal="center" vertical="center" shrinkToFit="1"/>
    </xf>
    <xf numFmtId="0" fontId="22" fillId="0" borderId="52" xfId="0" applyFont="1" applyBorder="1" applyAlignment="1" applyProtection="1">
      <alignment horizontal="left" vertical="top" wrapText="1"/>
    </xf>
    <xf numFmtId="0" fontId="12" fillId="0" borderId="5" xfId="0" applyFont="1" applyBorder="1" applyAlignment="1" applyProtection="1">
      <alignment vertical="top" wrapText="1"/>
    </xf>
    <xf numFmtId="0" fontId="21" fillId="0" borderId="5" xfId="0" applyFont="1" applyBorder="1" applyAlignment="1" applyProtection="1">
      <alignment horizontal="center" vertical="center" shrinkToFit="1"/>
    </xf>
    <xf numFmtId="0" fontId="22" fillId="0" borderId="33" xfId="0" applyFont="1" applyBorder="1" applyAlignment="1" applyProtection="1">
      <alignment horizontal="left" vertical="top" wrapText="1"/>
    </xf>
    <xf numFmtId="0" fontId="12" fillId="0" borderId="7" xfId="0" applyFont="1" applyBorder="1" applyAlignment="1" applyProtection="1">
      <alignment vertical="top" wrapText="1"/>
    </xf>
    <xf numFmtId="0" fontId="21" fillId="0" borderId="7" xfId="0" applyFont="1" applyBorder="1" applyAlignment="1" applyProtection="1">
      <alignment horizontal="center" vertical="center" shrinkToFit="1"/>
    </xf>
    <xf numFmtId="0" fontId="22" fillId="0" borderId="34" xfId="0" applyFont="1" applyBorder="1" applyAlignment="1" applyProtection="1">
      <alignment horizontal="left" vertical="top" wrapText="1"/>
    </xf>
    <xf numFmtId="0" fontId="12" fillId="0" borderId="44" xfId="0" applyFont="1" applyBorder="1" applyAlignment="1" applyProtection="1">
      <alignment horizontal="left" vertical="center" wrapText="1"/>
    </xf>
    <xf numFmtId="0" fontId="12" fillId="0" borderId="0" xfId="0" applyFont="1" applyAlignment="1" applyProtection="1">
      <alignment horizontal="left"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shrinkToFit="1"/>
    </xf>
    <xf numFmtId="0" fontId="12" fillId="0" borderId="0" xfId="0" applyFont="1" applyAlignment="1" applyProtection="1">
      <alignment vertical="center" wrapText="1"/>
    </xf>
  </cellXfs>
  <cellStyles count="2">
    <cellStyle name="標準" xfId="0" builtinId="0"/>
    <cellStyle name="標準 2" xfId="1" xr:uid="{00000000-0005-0000-0000-000001000000}"/>
  </cellStyles>
  <dxfs count="5">
    <dxf>
      <font>
        <color rgb="FFFF0000"/>
      </font>
    </dxf>
    <dxf>
      <font>
        <color rgb="FFFFFF00"/>
      </font>
      <fill>
        <patternFill>
          <bgColor rgb="FFFFFF00"/>
        </patternFill>
      </fill>
    </dxf>
    <dxf>
      <font>
        <b/>
        <i val="0"/>
        <color auto="1"/>
      </font>
    </dxf>
    <dxf>
      <font>
        <b/>
        <i val="0"/>
        <color auto="1"/>
      </font>
      <fill>
        <patternFill patternType="none">
          <bgColor auto="1"/>
        </patternFill>
      </fill>
    </dxf>
    <dxf>
      <font>
        <b/>
        <i val="0"/>
        <color auto="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3"/>
  <sheetViews>
    <sheetView tabSelected="1" view="pageBreakPreview" zoomScaleNormal="100" zoomScaleSheetLayoutView="100" workbookViewId="0">
      <pane xSplit="1" ySplit="2" topLeftCell="B190" activePane="bottomRight" state="frozen"/>
      <selection pane="topRight" activeCell="B1" sqref="B1"/>
      <selection pane="bottomLeft" activeCell="A3" sqref="A3"/>
      <selection pane="bottomRight" activeCell="E198" sqref="E198"/>
    </sheetView>
  </sheetViews>
  <sheetFormatPr defaultColWidth="9" defaultRowHeight="20.100000000000001" customHeight="1"/>
  <cols>
    <col min="1" max="1" width="23.6640625" style="260" customWidth="1"/>
    <col min="2" max="2" width="55.6640625" style="167" customWidth="1"/>
    <col min="3" max="3" width="4.109375" style="261" customWidth="1"/>
    <col min="4" max="4" width="15.6640625" style="262" customWidth="1"/>
    <col min="5" max="5" width="28.6640625" style="263" customWidth="1"/>
    <col min="6" max="6" width="10.5546875" style="48" hidden="1" customWidth="1"/>
    <col min="7" max="7" width="20.44140625" style="48" hidden="1" customWidth="1"/>
    <col min="8" max="8" width="10.5546875" style="48" hidden="1" customWidth="1"/>
    <col min="9" max="9" width="7.109375" style="48" hidden="1" customWidth="1"/>
    <col min="10" max="10" width="3.77734375" style="48" hidden="1" customWidth="1"/>
    <col min="11" max="14" width="3.88671875" style="48" hidden="1" customWidth="1"/>
    <col min="15" max="15" width="8.33203125" style="48" hidden="1" customWidth="1"/>
    <col min="16" max="16" width="3.88671875" style="48" hidden="1" customWidth="1"/>
    <col min="17" max="17" width="0" style="48" hidden="1" customWidth="1"/>
    <col min="18" max="16384" width="9" style="48"/>
  </cols>
  <sheetData>
    <row r="1" spans="1:16" ht="28.8" customHeight="1">
      <c r="A1" s="39" t="s">
        <v>29</v>
      </c>
      <c r="B1" s="40"/>
      <c r="C1" s="41"/>
      <c r="D1" s="42"/>
      <c r="E1" s="43"/>
      <c r="F1" s="44" t="s">
        <v>238</v>
      </c>
      <c r="G1" s="45" t="s">
        <v>293</v>
      </c>
      <c r="H1" s="46"/>
      <c r="I1" s="47" t="s">
        <v>65</v>
      </c>
      <c r="J1" s="47" t="s">
        <v>239</v>
      </c>
      <c r="K1" s="48" t="s">
        <v>240</v>
      </c>
      <c r="L1" s="48" t="s">
        <v>241</v>
      </c>
      <c r="M1" s="49" t="s">
        <v>242</v>
      </c>
      <c r="N1" s="49" t="s">
        <v>240</v>
      </c>
      <c r="O1" s="48" t="s">
        <v>53</v>
      </c>
      <c r="P1" s="48" t="s">
        <v>243</v>
      </c>
    </row>
    <row r="2" spans="1:16" ht="28.8" customHeight="1">
      <c r="A2" s="50" t="s">
        <v>2</v>
      </c>
      <c r="B2" s="50" t="s">
        <v>1</v>
      </c>
      <c r="C2" s="51"/>
      <c r="D2" s="52" t="s">
        <v>298</v>
      </c>
      <c r="E2" s="53" t="s">
        <v>299</v>
      </c>
      <c r="F2" s="54" t="s">
        <v>244</v>
      </c>
      <c r="G2" s="55" t="s">
        <v>245</v>
      </c>
      <c r="H2" s="56" t="s">
        <v>246</v>
      </c>
      <c r="I2" s="57">
        <f ca="1">TODAY()</f>
        <v>46093</v>
      </c>
    </row>
    <row r="3" spans="1:16" s="65" customFormat="1" ht="37.799999999999997">
      <c r="A3" s="58" t="s">
        <v>12</v>
      </c>
      <c r="B3" s="59" t="s">
        <v>291</v>
      </c>
      <c r="C3" s="3" t="s">
        <v>9</v>
      </c>
      <c r="D3" s="60" t="s">
        <v>0</v>
      </c>
      <c r="E3" s="61"/>
      <c r="F3" s="62"/>
      <c r="G3" s="61"/>
      <c r="H3" s="63" t="str">
        <f>IF(A3=0,H2,INDEX(調査対象選定!A:A,MATCH(A3,調査対象選定!B:B,0)))</f>
        <v>○</v>
      </c>
      <c r="I3" s="64" t="str">
        <f ca="1">TEXT(I2,"gge.m.d")&amp;CHAR(10)&amp;"指導員:"</f>
        <v>令8.3.12
指導員:</v>
      </c>
    </row>
    <row r="4" spans="1:16" s="65" customFormat="1" ht="37.799999999999997">
      <c r="A4" s="66" t="s">
        <v>23</v>
      </c>
      <c r="B4" s="66" t="s">
        <v>102</v>
      </c>
      <c r="C4" s="3" t="s">
        <v>9</v>
      </c>
      <c r="D4" s="67" t="s">
        <v>0</v>
      </c>
      <c r="E4" s="68"/>
      <c r="F4" s="69"/>
      <c r="G4" s="70"/>
      <c r="H4" s="63" t="str">
        <f>IF(A4=0,H3,INDEX(調査対象選定!A:A,MATCH(A4,調査対象選定!B:B,0)))</f>
        <v>○</v>
      </c>
    </row>
    <row r="5" spans="1:16" s="65" customFormat="1" ht="37.799999999999997">
      <c r="A5" s="58" t="s">
        <v>36</v>
      </c>
      <c r="B5" s="66" t="s">
        <v>103</v>
      </c>
      <c r="C5" s="4" t="s">
        <v>9</v>
      </c>
      <c r="D5" s="71" t="s">
        <v>0</v>
      </c>
      <c r="E5" s="72"/>
      <c r="F5" s="73"/>
      <c r="G5" s="74"/>
      <c r="H5" s="63" t="str">
        <f>IF(A5=0,H4,INDEX(調査対象選定!A:A,MATCH(A5,調査対象選定!B:B,0)))</f>
        <v>○</v>
      </c>
    </row>
    <row r="6" spans="1:16" s="65" customFormat="1" ht="37.799999999999997">
      <c r="A6" s="75" t="s">
        <v>40</v>
      </c>
      <c r="B6" s="76" t="s">
        <v>271</v>
      </c>
      <c r="C6" s="5" t="s">
        <v>9</v>
      </c>
      <c r="D6" s="77" t="s">
        <v>0</v>
      </c>
      <c r="E6" s="78"/>
      <c r="F6" s="79"/>
      <c r="G6" s="80"/>
      <c r="H6" s="63" t="str">
        <f>IF(A6=0,H5,INDEX(調査対象選定!A:A,MATCH(A6,調査対象選定!B:B,0)))</f>
        <v>○</v>
      </c>
    </row>
    <row r="7" spans="1:16" s="65" customFormat="1" ht="37.799999999999997">
      <c r="A7" s="75" t="s">
        <v>47</v>
      </c>
      <c r="B7" s="81" t="s">
        <v>272</v>
      </c>
      <c r="C7" s="4" t="s">
        <v>9</v>
      </c>
      <c r="D7" s="71" t="s">
        <v>0</v>
      </c>
      <c r="E7" s="72"/>
      <c r="F7" s="73"/>
      <c r="G7" s="74"/>
      <c r="H7" s="63" t="str">
        <f>IF(A7=0,H6,INDEX(調査対象選定!A:A,MATCH(A7,調査対象選定!B:B,0)))</f>
        <v>○</v>
      </c>
    </row>
    <row r="8" spans="1:16" ht="50.4">
      <c r="A8" s="82" t="s">
        <v>247</v>
      </c>
      <c r="B8" s="83" t="s">
        <v>273</v>
      </c>
      <c r="C8" s="5" t="s">
        <v>9</v>
      </c>
      <c r="D8" s="77" t="s">
        <v>0</v>
      </c>
      <c r="E8" s="78"/>
      <c r="F8" s="79"/>
      <c r="G8" s="80"/>
      <c r="H8" s="63" t="str">
        <f>IF(A8=0,H7,INDEX(調査対象選定!A:A,MATCH(A8,調査対象選定!B:B,0)))</f>
        <v>○</v>
      </c>
      <c r="I8" s="65"/>
      <c r="J8" s="65"/>
    </row>
    <row r="9" spans="1:16" s="47" customFormat="1" ht="25.2">
      <c r="A9" s="84" t="s">
        <v>27</v>
      </c>
      <c r="B9" s="83" t="s">
        <v>104</v>
      </c>
      <c r="C9" s="3" t="s">
        <v>9</v>
      </c>
      <c r="D9" s="85" t="s">
        <v>0</v>
      </c>
      <c r="E9" s="68"/>
      <c r="F9" s="62"/>
      <c r="G9" s="70"/>
      <c r="H9" s="63" t="str">
        <f>IF(A9=0,H8,INDEX(調査対象選定!A:A,MATCH(A9,調査対象選定!B:B,0)))</f>
        <v>○</v>
      </c>
      <c r="I9" s="65"/>
      <c r="J9" s="65"/>
    </row>
    <row r="10" spans="1:16" s="47" customFormat="1" ht="37.799999999999997">
      <c r="A10" s="86"/>
      <c r="B10" s="87" t="s">
        <v>105</v>
      </c>
      <c r="C10" s="6" t="s">
        <v>9</v>
      </c>
      <c r="D10" s="88" t="s">
        <v>18</v>
      </c>
      <c r="E10" s="89"/>
      <c r="F10" s="90"/>
      <c r="G10" s="91"/>
      <c r="H10" s="63" t="str">
        <f>IF(A10=0,H9,INDEX(調査対象選定!A:A,MATCH(A10,調査対象選定!B:B,0)))</f>
        <v>○</v>
      </c>
      <c r="I10" s="65"/>
      <c r="J10" s="65"/>
    </row>
    <row r="11" spans="1:16" s="47" customFormat="1" ht="37.799999999999997">
      <c r="A11" s="92"/>
      <c r="B11" s="87" t="s">
        <v>106</v>
      </c>
      <c r="C11" s="6" t="s">
        <v>9</v>
      </c>
      <c r="D11" s="88" t="s">
        <v>14</v>
      </c>
      <c r="E11" s="89"/>
      <c r="F11" s="90"/>
      <c r="G11" s="91"/>
      <c r="H11" s="63" t="str">
        <f>IF(A11=0,H10,INDEX(調査対象選定!A:A,MATCH(A11,調査対象選定!B:B,0)))</f>
        <v>○</v>
      </c>
      <c r="I11" s="65"/>
      <c r="J11" s="65"/>
    </row>
    <row r="12" spans="1:16" s="47" customFormat="1" ht="25.2">
      <c r="A12" s="92"/>
      <c r="B12" s="87" t="s">
        <v>270</v>
      </c>
      <c r="C12" s="6" t="s">
        <v>9</v>
      </c>
      <c r="D12" s="88" t="s">
        <v>0</v>
      </c>
      <c r="E12" s="89"/>
      <c r="F12" s="90"/>
      <c r="G12" s="91"/>
      <c r="H12" s="63" t="str">
        <f>IF(A12=0,H11,INDEX(調査対象選定!A:A,MATCH(A12,調査対象選定!B:B,0)))</f>
        <v>○</v>
      </c>
      <c r="I12" s="65"/>
      <c r="J12" s="65"/>
    </row>
    <row r="13" spans="1:16" s="47" customFormat="1" ht="25.2">
      <c r="A13" s="93"/>
      <c r="B13" s="94" t="s">
        <v>107</v>
      </c>
      <c r="C13" s="7" t="s">
        <v>9</v>
      </c>
      <c r="D13" s="95" t="s">
        <v>0</v>
      </c>
      <c r="E13" s="96"/>
      <c r="F13" s="97"/>
      <c r="G13" s="98"/>
      <c r="H13" s="63" t="str">
        <f>IF(A13=0,H12,INDEX(調査対象選定!A:A,MATCH(A13,調査対象選定!B:B,0)))</f>
        <v>○</v>
      </c>
      <c r="I13" s="65"/>
      <c r="J13" s="65"/>
    </row>
    <row r="14" spans="1:16" s="47" customFormat="1" ht="25.2">
      <c r="A14" s="92" t="s">
        <v>60</v>
      </c>
      <c r="B14" s="99" t="s">
        <v>108</v>
      </c>
      <c r="C14" s="8" t="s">
        <v>61</v>
      </c>
      <c r="D14" s="100" t="s">
        <v>62</v>
      </c>
      <c r="E14" s="101"/>
      <c r="F14" s="102"/>
      <c r="G14" s="103"/>
      <c r="H14" s="63" t="str">
        <f>IF(A14=0,H13,INDEX(調査対象選定!A:A,MATCH(A14,調査対象選定!B:B,0)))</f>
        <v>○</v>
      </c>
      <c r="I14" s="65"/>
      <c r="J14" s="65"/>
    </row>
    <row r="15" spans="1:16" s="47" customFormat="1" ht="37.799999999999997">
      <c r="A15" s="92"/>
      <c r="B15" s="104" t="s">
        <v>109</v>
      </c>
      <c r="C15" s="6" t="s">
        <v>61</v>
      </c>
      <c r="D15" s="105" t="s">
        <v>63</v>
      </c>
      <c r="E15" s="101"/>
      <c r="F15" s="90"/>
      <c r="G15" s="91"/>
      <c r="H15" s="63" t="str">
        <f>IF(A15=0,H14,INDEX(調査対象選定!A:A,MATCH(A15,調査対象選定!B:B,0)))</f>
        <v>○</v>
      </c>
      <c r="I15" s="65"/>
      <c r="J15" s="65"/>
    </row>
    <row r="16" spans="1:16" s="47" customFormat="1" ht="25.2">
      <c r="A16" s="92"/>
      <c r="B16" s="104" t="s">
        <v>110</v>
      </c>
      <c r="C16" s="6" t="s">
        <v>61</v>
      </c>
      <c r="D16" s="105" t="s">
        <v>62</v>
      </c>
      <c r="E16" s="101"/>
      <c r="F16" s="90"/>
      <c r="G16" s="91"/>
      <c r="H16" s="63" t="str">
        <f>IF(A16=0,H15,INDEX(調査対象選定!A:A,MATCH(A16,調査対象選定!B:B,0)))</f>
        <v>○</v>
      </c>
      <c r="I16" s="65"/>
      <c r="J16" s="65"/>
    </row>
    <row r="17" spans="1:10" s="47" customFormat="1" ht="37.799999999999997">
      <c r="A17" s="92"/>
      <c r="B17" s="106" t="s">
        <v>111</v>
      </c>
      <c r="C17" s="9" t="s">
        <v>61</v>
      </c>
      <c r="D17" s="107" t="s">
        <v>63</v>
      </c>
      <c r="E17" s="101"/>
      <c r="F17" s="108"/>
      <c r="G17" s="109"/>
      <c r="H17" s="63" t="str">
        <f>IF(A17=0,H16,INDEX(調査対象選定!A:A,MATCH(A17,調査対象選定!B:B,0)))</f>
        <v>○</v>
      </c>
      <c r="I17" s="65"/>
      <c r="J17" s="65"/>
    </row>
    <row r="18" spans="1:10" s="47" customFormat="1" ht="37.799999999999997">
      <c r="A18" s="110" t="s">
        <v>64</v>
      </c>
      <c r="B18" s="111" t="s">
        <v>112</v>
      </c>
      <c r="C18" s="10" t="s">
        <v>65</v>
      </c>
      <c r="D18" s="112" t="s">
        <v>66</v>
      </c>
      <c r="E18" s="113"/>
      <c r="F18" s="114"/>
      <c r="G18" s="115"/>
      <c r="H18" s="63" t="str">
        <f>IF(A18=0,H17,INDEX(調査対象選定!A:A,MATCH(A18,調査対象選定!B:B,0)))</f>
        <v>○</v>
      </c>
      <c r="I18" s="65"/>
      <c r="J18" s="65"/>
    </row>
    <row r="19" spans="1:10" s="47" customFormat="1" ht="25.2">
      <c r="A19" s="116"/>
      <c r="B19" s="117" t="s">
        <v>113</v>
      </c>
      <c r="C19" s="11" t="s">
        <v>65</v>
      </c>
      <c r="D19" s="118" t="s">
        <v>66</v>
      </c>
      <c r="E19" s="89"/>
      <c r="F19" s="90"/>
      <c r="G19" s="91"/>
      <c r="H19" s="63" t="str">
        <f>IF(A19=0,H18,INDEX(調査対象選定!A:A,MATCH(A19,調査対象選定!B:B,0)))</f>
        <v>○</v>
      </c>
      <c r="I19" s="65"/>
      <c r="J19" s="65"/>
    </row>
    <row r="20" spans="1:10" s="47" customFormat="1" ht="37.799999999999997">
      <c r="A20" s="116"/>
      <c r="B20" s="117" t="s">
        <v>114</v>
      </c>
      <c r="C20" s="11" t="s">
        <v>65</v>
      </c>
      <c r="D20" s="118" t="s">
        <v>66</v>
      </c>
      <c r="E20" s="89"/>
      <c r="F20" s="90"/>
      <c r="G20" s="119"/>
      <c r="H20" s="63" t="str">
        <f>IF(A20=0,H19,INDEX(調査対象選定!A:A,MATCH(A20,調査対象選定!B:B,0)))</f>
        <v>○</v>
      </c>
      <c r="I20" s="65"/>
      <c r="J20" s="65"/>
    </row>
    <row r="21" spans="1:10" s="47" customFormat="1" ht="37.799999999999997">
      <c r="A21" s="120"/>
      <c r="B21" s="76" t="s">
        <v>115</v>
      </c>
      <c r="C21" s="12" t="s">
        <v>65</v>
      </c>
      <c r="D21" s="121" t="s">
        <v>66</v>
      </c>
      <c r="E21" s="96"/>
      <c r="F21" s="97"/>
      <c r="G21" s="122"/>
      <c r="H21" s="63" t="str">
        <f>IF(A21=0,H20,INDEX(調査対象選定!A:A,MATCH(A21,調査対象選定!B:B,0)))</f>
        <v>○</v>
      </c>
      <c r="I21" s="65"/>
      <c r="J21" s="65"/>
    </row>
    <row r="22" spans="1:10" s="47" customFormat="1" ht="25.2">
      <c r="A22" s="116" t="s">
        <v>67</v>
      </c>
      <c r="B22" s="111" t="s">
        <v>116</v>
      </c>
      <c r="C22" s="13" t="s">
        <v>65</v>
      </c>
      <c r="D22" s="123" t="s">
        <v>66</v>
      </c>
      <c r="E22" s="101" t="s">
        <v>292</v>
      </c>
      <c r="F22" s="102"/>
      <c r="G22" s="124"/>
      <c r="H22" s="63" t="str">
        <f>IF(A22=0,H21,INDEX(調査対象選定!A:A,MATCH(A22,調査対象選定!B:B,0)))</f>
        <v>○</v>
      </c>
      <c r="I22" s="65"/>
      <c r="J22" s="65"/>
    </row>
    <row r="23" spans="1:10" s="47" customFormat="1" ht="25.2">
      <c r="A23" s="116"/>
      <c r="B23" s="82" t="s">
        <v>117</v>
      </c>
      <c r="C23" s="5" t="s">
        <v>65</v>
      </c>
      <c r="D23" s="125" t="s">
        <v>66</v>
      </c>
      <c r="E23" s="101"/>
      <c r="F23" s="108"/>
      <c r="G23" s="126"/>
      <c r="H23" s="63" t="str">
        <f>IF(A23=0,H22,INDEX(調査対象選定!A:A,MATCH(A23,調査対象選定!B:B,0)))</f>
        <v>○</v>
      </c>
      <c r="I23" s="65"/>
      <c r="J23" s="65"/>
    </row>
    <row r="24" spans="1:10" s="65" customFormat="1" ht="25.2">
      <c r="A24" s="66" t="s">
        <v>6</v>
      </c>
      <c r="B24" s="66" t="s">
        <v>294</v>
      </c>
      <c r="C24" s="4" t="s">
        <v>9</v>
      </c>
      <c r="D24" s="71" t="s">
        <v>0</v>
      </c>
      <c r="E24" s="72"/>
      <c r="F24" s="73"/>
      <c r="G24" s="127"/>
      <c r="H24" s="63" t="str">
        <f>IF(A24=0,H23,INDEX(調査対象選定!A:A,MATCH(A24,調査対象選定!B:B,0)))</f>
        <v>○</v>
      </c>
    </row>
    <row r="25" spans="1:10" s="65" customFormat="1" ht="37.799999999999997">
      <c r="A25" s="116" t="s">
        <v>26</v>
      </c>
      <c r="B25" s="99" t="s">
        <v>118</v>
      </c>
      <c r="C25" s="8" t="s">
        <v>9</v>
      </c>
      <c r="D25" s="128" t="s">
        <v>16</v>
      </c>
      <c r="E25" s="129"/>
      <c r="F25" s="130"/>
      <c r="G25" s="124"/>
      <c r="H25" s="63" t="str">
        <f>IF(A25=0,H24,INDEX(調査対象選定!A:A,MATCH(A25,調査対象選定!B:B,0)))</f>
        <v>○</v>
      </c>
    </row>
    <row r="26" spans="1:10" s="65" customFormat="1" ht="37.799999999999997">
      <c r="A26" s="116"/>
      <c r="B26" s="104" t="s">
        <v>119</v>
      </c>
      <c r="C26" s="6" t="s">
        <v>9</v>
      </c>
      <c r="D26" s="131" t="s">
        <v>16</v>
      </c>
      <c r="E26" s="132"/>
      <c r="F26" s="133"/>
      <c r="G26" s="119"/>
      <c r="H26" s="63" t="str">
        <f>IF(A26=0,H25,INDEX(調査対象選定!A:A,MATCH(A26,調査対象選定!B:B,0)))</f>
        <v>○</v>
      </c>
    </row>
    <row r="27" spans="1:10" s="65" customFormat="1" ht="37.799999999999997">
      <c r="A27" s="116"/>
      <c r="B27" s="106" t="s">
        <v>120</v>
      </c>
      <c r="C27" s="9" t="s">
        <v>9</v>
      </c>
      <c r="D27" s="134" t="s">
        <v>20</v>
      </c>
      <c r="E27" s="135"/>
      <c r="F27" s="136"/>
      <c r="G27" s="126"/>
      <c r="H27" s="63" t="str">
        <f>IF(A27=0,H26,INDEX(調査対象選定!A:A,MATCH(A27,調査対象選定!B:B,0)))</f>
        <v>○</v>
      </c>
    </row>
    <row r="28" spans="1:10" s="65" customFormat="1" ht="151.19999999999999">
      <c r="A28" s="110" t="s">
        <v>37</v>
      </c>
      <c r="B28" s="137" t="s">
        <v>121</v>
      </c>
      <c r="C28" s="13" t="s">
        <v>9</v>
      </c>
      <c r="D28" s="138" t="s">
        <v>0</v>
      </c>
      <c r="E28" s="139"/>
      <c r="F28" s="140"/>
      <c r="G28" s="141"/>
      <c r="H28" s="63" t="str">
        <f>IF(A28=0,H27,INDEX(調査対象選定!A:A,MATCH(A28,調査対象選定!B:B,0)))</f>
        <v>○</v>
      </c>
    </row>
    <row r="29" spans="1:10" s="65" customFormat="1" ht="37.799999999999997">
      <c r="A29" s="120"/>
      <c r="B29" s="142" t="s">
        <v>122</v>
      </c>
      <c r="C29" s="7" t="s">
        <v>9</v>
      </c>
      <c r="D29" s="143" t="s">
        <v>34</v>
      </c>
      <c r="E29" s="144"/>
      <c r="F29" s="145"/>
      <c r="G29" s="122"/>
      <c r="H29" s="63" t="str">
        <f>IF(A29=0,H28,INDEX(調査対象選定!A:A,MATCH(A29,調査対象選定!B:B,0)))</f>
        <v>○</v>
      </c>
    </row>
    <row r="30" spans="1:10" ht="50.4">
      <c r="A30" s="82" t="s">
        <v>3</v>
      </c>
      <c r="B30" s="146" t="s">
        <v>123</v>
      </c>
      <c r="C30" s="5" t="s">
        <v>9</v>
      </c>
      <c r="D30" s="77" t="s">
        <v>0</v>
      </c>
      <c r="E30" s="147"/>
      <c r="F30" s="79"/>
      <c r="G30" s="148"/>
      <c r="H30" s="63" t="str">
        <f>IF(A30=0,H29,INDEX(調査対象選定!A:A,MATCH(A30,調査対象選定!B:B,0)))</f>
        <v>○</v>
      </c>
      <c r="I30" s="65"/>
      <c r="J30" s="65"/>
    </row>
    <row r="31" spans="1:10" ht="50.4">
      <c r="A31" s="110" t="s">
        <v>8</v>
      </c>
      <c r="B31" s="137" t="s">
        <v>124</v>
      </c>
      <c r="C31" s="13" t="s">
        <v>65</v>
      </c>
      <c r="D31" s="138" t="s">
        <v>0</v>
      </c>
      <c r="E31" s="139"/>
      <c r="F31" s="140"/>
      <c r="G31" s="141"/>
      <c r="H31" s="63" t="str">
        <f>IF(A31=0,H30,INDEX(調査対象選定!A:A,MATCH(A31,調査対象選定!B:B,0)))</f>
        <v>○</v>
      </c>
      <c r="I31" s="65"/>
      <c r="J31" s="65"/>
    </row>
    <row r="32" spans="1:10" ht="120" customHeight="1">
      <c r="A32" s="116"/>
      <c r="B32" s="104" t="s">
        <v>125</v>
      </c>
      <c r="C32" s="6" t="s">
        <v>65</v>
      </c>
      <c r="D32" s="131" t="s">
        <v>0</v>
      </c>
      <c r="E32" s="149" t="s">
        <v>295</v>
      </c>
      <c r="F32" s="133"/>
      <c r="G32" s="119"/>
      <c r="H32" s="63" t="str">
        <f>IF(A32=0,H31,INDEX(調査対象選定!A:A,MATCH(A32,調査対象選定!B:B,0)))</f>
        <v>○</v>
      </c>
      <c r="I32" s="65"/>
      <c r="J32" s="65"/>
    </row>
    <row r="33" spans="1:10" ht="37.799999999999997">
      <c r="A33" s="116"/>
      <c r="B33" s="99" t="s">
        <v>126</v>
      </c>
      <c r="C33" s="8" t="s">
        <v>65</v>
      </c>
      <c r="D33" s="128" t="s">
        <v>0</v>
      </c>
      <c r="E33" s="150"/>
      <c r="F33" s="130"/>
      <c r="G33" s="124"/>
      <c r="H33" s="63" t="str">
        <f>IF(A33=0,H32,INDEX(調査対象選定!A:A,MATCH(A33,調査対象選定!B:B,0)))</f>
        <v>○</v>
      </c>
      <c r="I33" s="65"/>
      <c r="J33" s="65"/>
    </row>
    <row r="34" spans="1:10" ht="50.4">
      <c r="A34" s="116"/>
      <c r="B34" s="104" t="s">
        <v>127</v>
      </c>
      <c r="C34" s="6" t="s">
        <v>65</v>
      </c>
      <c r="D34" s="131" t="s">
        <v>0</v>
      </c>
      <c r="E34" s="151" t="s">
        <v>296</v>
      </c>
      <c r="F34" s="133"/>
      <c r="G34" s="119"/>
      <c r="H34" s="63" t="str">
        <f>IF(A34=0,H33,INDEX(調査対象選定!A:A,MATCH(A34,調査対象選定!B:B,0)))</f>
        <v>○</v>
      </c>
      <c r="I34" s="65"/>
      <c r="J34" s="65"/>
    </row>
    <row r="35" spans="1:10" ht="50.4">
      <c r="A35" s="120"/>
      <c r="B35" s="142" t="s">
        <v>128</v>
      </c>
      <c r="C35" s="7" t="s">
        <v>65</v>
      </c>
      <c r="D35" s="143" t="s">
        <v>0</v>
      </c>
      <c r="E35" s="152"/>
      <c r="F35" s="145"/>
      <c r="G35" s="122"/>
      <c r="H35" s="63" t="str">
        <f>IF(A35=0,H34,INDEX(調査対象選定!A:A,MATCH(A35,調査対象選定!B:B,0)))</f>
        <v>○</v>
      </c>
      <c r="I35" s="65"/>
      <c r="J35" s="65"/>
    </row>
    <row r="36" spans="1:10" ht="50.4">
      <c r="A36" s="153" t="s">
        <v>4</v>
      </c>
      <c r="B36" s="154" t="s">
        <v>124</v>
      </c>
      <c r="C36" s="13" t="s">
        <v>65</v>
      </c>
      <c r="D36" s="155" t="s">
        <v>0</v>
      </c>
      <c r="E36" s="156"/>
      <c r="F36" s="140"/>
      <c r="G36" s="141"/>
      <c r="H36" s="63" t="str">
        <f>IF(A36=0,H35,INDEX(調査対象選定!A:A,MATCH(A36,調査対象選定!B:B,0)))</f>
        <v>○</v>
      </c>
      <c r="I36" s="65"/>
      <c r="J36" s="65"/>
    </row>
    <row r="37" spans="1:10" ht="88.2">
      <c r="A37" s="157"/>
      <c r="B37" s="104" t="s">
        <v>125</v>
      </c>
      <c r="C37" s="6" t="s">
        <v>65</v>
      </c>
      <c r="D37" s="131" t="s">
        <v>0</v>
      </c>
      <c r="E37" s="158" t="s">
        <v>295</v>
      </c>
      <c r="F37" s="133"/>
      <c r="G37" s="119"/>
      <c r="H37" s="63" t="str">
        <f>IF(A37=0,H36,INDEX(調査対象選定!A:A,MATCH(A37,調査対象選定!B:B,0)))</f>
        <v>○</v>
      </c>
      <c r="I37" s="65"/>
      <c r="J37" s="65"/>
    </row>
    <row r="38" spans="1:10" ht="37.799999999999997">
      <c r="A38" s="159"/>
      <c r="B38" s="160" t="s">
        <v>126</v>
      </c>
      <c r="C38" s="14" t="s">
        <v>65</v>
      </c>
      <c r="D38" s="161" t="s">
        <v>0</v>
      </c>
      <c r="E38" s="162"/>
      <c r="F38" s="163"/>
      <c r="G38" s="164"/>
      <c r="H38" s="63" t="str">
        <f>IF(A38=0,H37,INDEX(調査対象選定!A:A,MATCH(A38,調査対象選定!B:B,0)))</f>
        <v>○</v>
      </c>
      <c r="I38" s="65"/>
      <c r="J38" s="65"/>
    </row>
    <row r="39" spans="1:10" ht="50.4">
      <c r="A39" s="66" t="s">
        <v>68</v>
      </c>
      <c r="B39" s="165" t="s">
        <v>124</v>
      </c>
      <c r="C39" s="4" t="s">
        <v>65</v>
      </c>
      <c r="D39" s="71" t="s">
        <v>0</v>
      </c>
      <c r="E39" s="166"/>
      <c r="F39" s="73"/>
      <c r="G39" s="127"/>
      <c r="H39" s="63" t="str">
        <f>IF(A39=0,H38,INDEX(調査対象選定!A:A,MATCH(A39,調査対象選定!B:B,0)))</f>
        <v>○</v>
      </c>
      <c r="I39" s="65"/>
      <c r="J39" s="65"/>
    </row>
    <row r="40" spans="1:10" ht="37.799999999999997">
      <c r="A40" s="82" t="s">
        <v>69</v>
      </c>
      <c r="B40" s="167" t="s">
        <v>129</v>
      </c>
      <c r="C40" s="5" t="s">
        <v>65</v>
      </c>
      <c r="D40" s="77" t="s">
        <v>0</v>
      </c>
      <c r="E40" s="168"/>
      <c r="F40" s="79"/>
      <c r="G40" s="148"/>
      <c r="H40" s="63" t="str">
        <f>IF(A40=0,H39,INDEX(調査対象選定!A:A,MATCH(A40,調査対象選定!B:B,0)))</f>
        <v>○</v>
      </c>
      <c r="I40" s="65"/>
      <c r="J40" s="65"/>
    </row>
    <row r="41" spans="1:10" ht="50.4">
      <c r="A41" s="169" t="s">
        <v>35</v>
      </c>
      <c r="B41" s="165" t="s">
        <v>130</v>
      </c>
      <c r="C41" s="4" t="s">
        <v>9</v>
      </c>
      <c r="D41" s="71" t="s">
        <v>0</v>
      </c>
      <c r="E41" s="170"/>
      <c r="F41" s="73"/>
      <c r="G41" s="127"/>
      <c r="H41" s="63" t="str">
        <f>IF(A41=0,H40,INDEX(調査対象選定!A:A,MATCH(A41,調査対象選定!B:B,0)))</f>
        <v>○</v>
      </c>
      <c r="I41" s="65"/>
      <c r="J41" s="65"/>
    </row>
    <row r="42" spans="1:10" ht="25.2">
      <c r="A42" s="116" t="s">
        <v>30</v>
      </c>
      <c r="B42" s="171" t="s">
        <v>131</v>
      </c>
      <c r="C42" s="8" t="s">
        <v>9</v>
      </c>
      <c r="D42" s="128" t="s">
        <v>0</v>
      </c>
      <c r="E42" s="129"/>
      <c r="F42" s="130"/>
      <c r="G42" s="124"/>
      <c r="H42" s="63" t="str">
        <f>IF(A42=0,H41,INDEX(調査対象選定!A:A,MATCH(A42,調査対象選定!B:B,0)))</f>
        <v>○</v>
      </c>
      <c r="I42" s="65"/>
      <c r="J42" s="65"/>
    </row>
    <row r="43" spans="1:10" ht="37.799999999999997">
      <c r="A43" s="116"/>
      <c r="B43" s="167" t="s">
        <v>132</v>
      </c>
      <c r="C43" s="5" t="s">
        <v>9</v>
      </c>
      <c r="D43" s="77" t="s">
        <v>0</v>
      </c>
      <c r="E43" s="78"/>
      <c r="F43" s="136"/>
      <c r="G43" s="126"/>
      <c r="H43" s="63" t="str">
        <f>IF(A43=0,H42,INDEX(調査対象選定!A:A,MATCH(A43,調査対象選定!B:B,0)))</f>
        <v>○</v>
      </c>
      <c r="I43" s="65"/>
      <c r="J43" s="65"/>
    </row>
    <row r="44" spans="1:10" ht="37.799999999999997">
      <c r="A44" s="172" t="s">
        <v>41</v>
      </c>
      <c r="B44" s="111" t="s">
        <v>274</v>
      </c>
      <c r="C44" s="13" t="s">
        <v>9</v>
      </c>
      <c r="D44" s="138" t="s">
        <v>38</v>
      </c>
      <c r="E44" s="139"/>
      <c r="F44" s="140"/>
      <c r="G44" s="141"/>
      <c r="H44" s="63" t="str">
        <f>IF(A44=0,H43,INDEX(調査対象選定!A:A,MATCH(A44,調査対象選定!B:B,0)))</f>
        <v>○</v>
      </c>
      <c r="I44" s="65"/>
      <c r="J44" s="65"/>
    </row>
    <row r="45" spans="1:10" ht="50.4">
      <c r="A45" s="173"/>
      <c r="B45" s="117" t="s">
        <v>275</v>
      </c>
      <c r="C45" s="6" t="s">
        <v>9</v>
      </c>
      <c r="D45" s="174" t="s">
        <v>42</v>
      </c>
      <c r="E45" s="89" t="s">
        <v>99</v>
      </c>
      <c r="F45" s="133"/>
      <c r="G45" s="119"/>
      <c r="H45" s="63" t="str">
        <f>IF(A45=0,H44,INDEX(調査対象選定!A:A,MATCH(A45,調査対象選定!B:B,0)))</f>
        <v>○</v>
      </c>
      <c r="I45" s="65"/>
      <c r="J45" s="65"/>
    </row>
    <row r="46" spans="1:10" ht="50.4">
      <c r="A46" s="173"/>
      <c r="B46" s="117" t="s">
        <v>133</v>
      </c>
      <c r="C46" s="6" t="s">
        <v>9</v>
      </c>
      <c r="D46" s="131" t="s">
        <v>42</v>
      </c>
      <c r="E46" s="132" t="s">
        <v>22</v>
      </c>
      <c r="F46" s="133"/>
      <c r="G46" s="119"/>
      <c r="H46" s="63" t="str">
        <f>IF(A46=0,H45,INDEX(調査対象選定!A:A,MATCH(A46,調査対象選定!B:B,0)))</f>
        <v>○</v>
      </c>
      <c r="I46" s="65"/>
      <c r="J46" s="65"/>
    </row>
    <row r="47" spans="1:10" ht="25.2">
      <c r="A47" s="175"/>
      <c r="B47" s="76" t="s">
        <v>134</v>
      </c>
      <c r="C47" s="7" t="s">
        <v>9</v>
      </c>
      <c r="D47" s="143" t="s">
        <v>0</v>
      </c>
      <c r="E47" s="144"/>
      <c r="F47" s="145"/>
      <c r="G47" s="122"/>
      <c r="H47" s="63" t="str">
        <f>IF(A47=0,H46,INDEX(調査対象選定!A:A,MATCH(A47,調査対象選定!B:B,0)))</f>
        <v>○</v>
      </c>
      <c r="I47" s="65"/>
      <c r="J47" s="65"/>
    </row>
    <row r="48" spans="1:10" ht="37.799999999999997">
      <c r="A48" s="173" t="s">
        <v>43</v>
      </c>
      <c r="B48" s="99" t="s">
        <v>135</v>
      </c>
      <c r="C48" s="8" t="s">
        <v>9</v>
      </c>
      <c r="D48" s="128" t="s">
        <v>38</v>
      </c>
      <c r="E48" s="176"/>
      <c r="F48" s="130"/>
      <c r="G48" s="124"/>
      <c r="H48" s="63" t="str">
        <f>IF(A48=0,H47,INDEX(調査対象選定!A:A,MATCH(A48,調査対象選定!B:B,0)))</f>
        <v>○</v>
      </c>
      <c r="I48" s="65"/>
      <c r="J48" s="65"/>
    </row>
    <row r="49" spans="1:10" ht="25.2">
      <c r="A49" s="173"/>
      <c r="B49" s="104" t="s">
        <v>136</v>
      </c>
      <c r="C49" s="6" t="s">
        <v>9</v>
      </c>
      <c r="D49" s="131" t="s">
        <v>14</v>
      </c>
      <c r="E49" s="132"/>
      <c r="F49" s="133"/>
      <c r="G49" s="119"/>
      <c r="H49" s="63" t="str">
        <f>IF(A49=0,H48,INDEX(調査対象選定!A:A,MATCH(A49,調査対象選定!B:B,0)))</f>
        <v>○</v>
      </c>
      <c r="I49" s="65"/>
      <c r="J49" s="65"/>
    </row>
    <row r="50" spans="1:10" ht="50.4">
      <c r="A50" s="173"/>
      <c r="B50" s="177" t="s">
        <v>137</v>
      </c>
      <c r="C50" s="15" t="s">
        <v>9</v>
      </c>
      <c r="D50" s="178" t="s">
        <v>14</v>
      </c>
      <c r="E50" s="176" t="s">
        <v>50</v>
      </c>
      <c r="F50" s="133"/>
      <c r="G50" s="119"/>
      <c r="H50" s="63" t="str">
        <f>IF(A50=0,H49,INDEX(調査対象選定!A:A,MATCH(A50,調査対象選定!B:B,0)))</f>
        <v>○</v>
      </c>
      <c r="I50" s="65"/>
      <c r="J50" s="65"/>
    </row>
    <row r="51" spans="1:10" ht="25.2">
      <c r="A51" s="173"/>
      <c r="B51" s="117" t="s">
        <v>138</v>
      </c>
      <c r="C51" s="6" t="s">
        <v>9</v>
      </c>
      <c r="D51" s="88" t="s">
        <v>14</v>
      </c>
      <c r="E51" s="89"/>
      <c r="F51" s="133"/>
      <c r="G51" s="119"/>
      <c r="H51" s="63" t="str">
        <f>IF(A51=0,H50,INDEX(調査対象選定!A:A,MATCH(A51,調査対象選定!B:B,0)))</f>
        <v>○</v>
      </c>
      <c r="I51" s="65"/>
      <c r="J51" s="65"/>
    </row>
    <row r="52" spans="1:10" ht="37.799999999999997">
      <c r="A52" s="173"/>
      <c r="B52" s="179" t="s">
        <v>139</v>
      </c>
      <c r="C52" s="6" t="s">
        <v>9</v>
      </c>
      <c r="D52" s="180" t="s">
        <v>14</v>
      </c>
      <c r="E52" s="89" t="s">
        <v>51</v>
      </c>
      <c r="F52" s="133"/>
      <c r="G52" s="119"/>
      <c r="H52" s="63" t="str">
        <f>IF(A52=0,H51,INDEX(調査対象選定!A:A,MATCH(A52,調査対象選定!B:B,0)))</f>
        <v>○</v>
      </c>
      <c r="I52" s="65"/>
      <c r="J52" s="65"/>
    </row>
    <row r="53" spans="1:10" ht="37.799999999999997">
      <c r="A53" s="173"/>
      <c r="B53" s="117" t="s">
        <v>140</v>
      </c>
      <c r="C53" s="5" t="s">
        <v>9</v>
      </c>
      <c r="D53" s="181" t="s">
        <v>39</v>
      </c>
      <c r="E53" s="89" t="s">
        <v>52</v>
      </c>
      <c r="F53" s="133"/>
      <c r="G53" s="119"/>
      <c r="H53" s="63" t="str">
        <f>IF(A53=0,H52,INDEX(調査対象選定!A:A,MATCH(A53,調査対象選定!B:B,0)))</f>
        <v>○</v>
      </c>
      <c r="I53" s="65"/>
      <c r="J53" s="65"/>
    </row>
    <row r="54" spans="1:10" ht="50.4">
      <c r="A54" s="173"/>
      <c r="B54" s="117" t="s">
        <v>141</v>
      </c>
      <c r="C54" s="6" t="s">
        <v>9</v>
      </c>
      <c r="D54" s="182" t="s">
        <v>0</v>
      </c>
      <c r="E54" s="132"/>
      <c r="F54" s="133"/>
      <c r="G54" s="119"/>
      <c r="H54" s="63" t="str">
        <f>IF(A54=0,H53,INDEX(調査対象選定!A:A,MATCH(A54,調査対象選定!B:B,0)))</f>
        <v>○</v>
      </c>
      <c r="I54" s="65"/>
      <c r="J54" s="65"/>
    </row>
    <row r="55" spans="1:10" ht="25.2">
      <c r="A55" s="173"/>
      <c r="B55" s="82" t="s">
        <v>134</v>
      </c>
      <c r="C55" s="5" t="s">
        <v>9</v>
      </c>
      <c r="D55" s="77" t="s">
        <v>100</v>
      </c>
      <c r="E55" s="78"/>
      <c r="F55" s="136"/>
      <c r="G55" s="126"/>
      <c r="H55" s="63" t="str">
        <f>IF(A55=0,H54,INDEX(調査対象選定!A:A,MATCH(A55,調査対象選定!B:B,0)))</f>
        <v>○</v>
      </c>
      <c r="I55" s="65"/>
      <c r="J55" s="65"/>
    </row>
    <row r="56" spans="1:10" ht="37.799999999999997">
      <c r="A56" s="153" t="s">
        <v>70</v>
      </c>
      <c r="B56" s="111" t="s">
        <v>142</v>
      </c>
      <c r="C56" s="16" t="s">
        <v>101</v>
      </c>
      <c r="D56" s="123" t="s">
        <v>100</v>
      </c>
      <c r="E56" s="113"/>
      <c r="F56" s="140"/>
      <c r="G56" s="141"/>
      <c r="H56" s="63" t="str">
        <f>IF(A56=0,H55,INDEX(調査対象選定!A:A,MATCH(A56,調査対象選定!B:B,0)))</f>
        <v>○</v>
      </c>
      <c r="I56" s="65"/>
      <c r="J56" s="65"/>
    </row>
    <row r="57" spans="1:10" ht="37.799999999999997">
      <c r="A57" s="157"/>
      <c r="B57" s="117" t="s">
        <v>143</v>
      </c>
      <c r="C57" s="6" t="s">
        <v>9</v>
      </c>
      <c r="D57" s="182" t="s">
        <v>0</v>
      </c>
      <c r="E57" s="132"/>
      <c r="F57" s="133"/>
      <c r="G57" s="119"/>
      <c r="H57" s="63" t="str">
        <f>IF(A57=0,H56,INDEX(調査対象選定!A:A,MATCH(A57,調査対象選定!B:B,0)))</f>
        <v>○</v>
      </c>
      <c r="I57" s="65"/>
      <c r="J57" s="65"/>
    </row>
    <row r="58" spans="1:10" ht="25.2">
      <c r="A58" s="157"/>
      <c r="B58" s="183" t="s">
        <v>134</v>
      </c>
      <c r="C58" s="6" t="s">
        <v>9</v>
      </c>
      <c r="D58" s="131" t="s">
        <v>0</v>
      </c>
      <c r="E58" s="132"/>
      <c r="F58" s="133"/>
      <c r="G58" s="119"/>
      <c r="H58" s="63" t="str">
        <f>IF(A58=0,H57,INDEX(調査対象選定!A:A,MATCH(A58,調査対象選定!B:B,0)))</f>
        <v>○</v>
      </c>
      <c r="I58" s="65"/>
      <c r="J58" s="65"/>
    </row>
    <row r="59" spans="1:10" ht="75.599999999999994">
      <c r="A59" s="157"/>
      <c r="B59" s="117" t="s">
        <v>144</v>
      </c>
      <c r="C59" s="6" t="s">
        <v>9</v>
      </c>
      <c r="D59" s="88" t="s">
        <v>53</v>
      </c>
      <c r="E59" s="132"/>
      <c r="F59" s="133"/>
      <c r="G59" s="119"/>
      <c r="H59" s="63" t="str">
        <f>IF(A59=0,H58,INDEX(調査対象選定!A:A,MATCH(A59,調査対象選定!B:B,0)))</f>
        <v>○</v>
      </c>
      <c r="I59" s="65"/>
      <c r="J59" s="65"/>
    </row>
    <row r="60" spans="1:10" ht="75.599999999999994">
      <c r="A60" s="157"/>
      <c r="B60" s="117" t="s">
        <v>145</v>
      </c>
      <c r="C60" s="6" t="s">
        <v>9</v>
      </c>
      <c r="D60" s="88" t="s">
        <v>53</v>
      </c>
      <c r="E60" s="132"/>
      <c r="F60" s="133"/>
      <c r="G60" s="119"/>
      <c r="H60" s="63" t="str">
        <f>IF(A60=0,H59,INDEX(調査対象選定!A:A,MATCH(A60,調査対象選定!B:B,0)))</f>
        <v>○</v>
      </c>
      <c r="I60" s="65"/>
      <c r="J60" s="65"/>
    </row>
    <row r="61" spans="1:10" ht="37.799999999999997">
      <c r="A61" s="159"/>
      <c r="B61" s="184" t="s">
        <v>146</v>
      </c>
      <c r="C61" s="14" t="s">
        <v>9</v>
      </c>
      <c r="D61" s="185" t="s">
        <v>0</v>
      </c>
      <c r="E61" s="186"/>
      <c r="F61" s="163"/>
      <c r="G61" s="164"/>
      <c r="H61" s="63" t="str">
        <f>IF(A61=0,H60,INDEX(調査対象選定!A:A,MATCH(A61,調査対象選定!B:B,0)))</f>
        <v>○</v>
      </c>
      <c r="I61" s="65"/>
      <c r="J61" s="65"/>
    </row>
    <row r="62" spans="1:10" ht="37.799999999999997">
      <c r="A62" s="153" t="s">
        <v>57</v>
      </c>
      <c r="B62" s="111" t="s">
        <v>142</v>
      </c>
      <c r="C62" s="16" t="s">
        <v>101</v>
      </c>
      <c r="D62" s="123" t="s">
        <v>100</v>
      </c>
      <c r="E62" s="113"/>
      <c r="F62" s="140"/>
      <c r="G62" s="141"/>
      <c r="H62" s="63" t="str">
        <f>IF(A62=0,H61,INDEX(調査対象選定!A:A,MATCH(A62,調査対象選定!B:B,0)))</f>
        <v>○</v>
      </c>
      <c r="I62" s="65"/>
      <c r="J62" s="65"/>
    </row>
    <row r="63" spans="1:10" s="47" customFormat="1" ht="25.2">
      <c r="A63" s="157"/>
      <c r="B63" s="117" t="s">
        <v>290</v>
      </c>
      <c r="C63" s="17"/>
      <c r="D63" s="187"/>
      <c r="E63" s="89"/>
      <c r="F63" s="90"/>
      <c r="G63" s="119"/>
      <c r="H63" s="63" t="str">
        <f>IF(A63=0,H62,INDEX(調査対象選定!A:A,MATCH(A63,調査対象選定!B:B,0)))</f>
        <v>○</v>
      </c>
      <c r="I63" s="65"/>
      <c r="J63" s="65"/>
    </row>
    <row r="64" spans="1:10" s="47" customFormat="1" ht="25.2">
      <c r="A64" s="157"/>
      <c r="B64" s="117" t="s">
        <v>147</v>
      </c>
      <c r="C64" s="17"/>
      <c r="D64" s="187"/>
      <c r="E64" s="89"/>
      <c r="F64" s="90"/>
      <c r="G64" s="119"/>
      <c r="H64" s="63" t="str">
        <f>IF(A64=0,H63,INDEX(調査対象選定!A:A,MATCH(A64,調査対象選定!B:B,0)))</f>
        <v>○</v>
      </c>
      <c r="I64" s="65"/>
      <c r="J64" s="65"/>
    </row>
    <row r="65" spans="1:10" s="47" customFormat="1" ht="37.799999999999997">
      <c r="A65" s="157"/>
      <c r="B65" s="117" t="s">
        <v>148</v>
      </c>
      <c r="C65" s="18" t="s">
        <v>9</v>
      </c>
      <c r="D65" s="182" t="s">
        <v>55</v>
      </c>
      <c r="E65" s="89"/>
      <c r="F65" s="90"/>
      <c r="G65" s="119"/>
      <c r="H65" s="63" t="str">
        <f>IF(A65=0,H64,INDEX(調査対象選定!A:A,MATCH(A65,調査対象選定!B:B,0)))</f>
        <v>○</v>
      </c>
      <c r="I65" s="65"/>
      <c r="J65" s="65"/>
    </row>
    <row r="66" spans="1:10" s="47" customFormat="1" ht="25.2">
      <c r="A66" s="157"/>
      <c r="B66" s="117" t="s">
        <v>134</v>
      </c>
      <c r="C66" s="19" t="s">
        <v>9</v>
      </c>
      <c r="D66" s="88" t="s">
        <v>55</v>
      </c>
      <c r="E66" s="89"/>
      <c r="F66" s="90"/>
      <c r="G66" s="119"/>
      <c r="H66" s="63" t="str">
        <f>IF(A66=0,H65,INDEX(調査対象選定!A:A,MATCH(A66,調査対象選定!B:B,0)))</f>
        <v>○</v>
      </c>
      <c r="I66" s="65"/>
      <c r="J66" s="65"/>
    </row>
    <row r="67" spans="1:10" s="47" customFormat="1" ht="75.599999999999994">
      <c r="A67" s="157"/>
      <c r="B67" s="117" t="s">
        <v>144</v>
      </c>
      <c r="C67" s="6" t="s">
        <v>9</v>
      </c>
      <c r="D67" s="105" t="s">
        <v>55</v>
      </c>
      <c r="E67" s="89"/>
      <c r="F67" s="90"/>
      <c r="G67" s="119"/>
      <c r="H67" s="63" t="str">
        <f>IF(A67=0,H66,INDEX(調査対象選定!A:A,MATCH(A67,調査対象選定!B:B,0)))</f>
        <v>○</v>
      </c>
      <c r="I67" s="65"/>
      <c r="J67" s="65"/>
    </row>
    <row r="68" spans="1:10" s="47" customFormat="1" ht="50.4">
      <c r="A68" s="157"/>
      <c r="B68" s="117" t="s">
        <v>149</v>
      </c>
      <c r="C68" s="6" t="s">
        <v>9</v>
      </c>
      <c r="D68" s="105" t="s">
        <v>59</v>
      </c>
      <c r="E68" s="89"/>
      <c r="F68" s="90"/>
      <c r="G68" s="119"/>
      <c r="H68" s="63" t="str">
        <f>IF(A68=0,H67,INDEX(調査対象選定!A:A,MATCH(A68,調査対象選定!B:B,0)))</f>
        <v>○</v>
      </c>
      <c r="I68" s="65"/>
      <c r="J68" s="65"/>
    </row>
    <row r="69" spans="1:10" s="47" customFormat="1" ht="25.2">
      <c r="A69" s="157"/>
      <c r="B69" s="117" t="s">
        <v>150</v>
      </c>
      <c r="C69" s="20"/>
      <c r="D69" s="188"/>
      <c r="E69" s="89"/>
      <c r="F69" s="90"/>
      <c r="G69" s="119"/>
      <c r="H69" s="63" t="str">
        <f>IF(A69=0,H68,INDEX(調査対象選定!A:A,MATCH(A69,調査対象選定!B:B,0)))</f>
        <v>○</v>
      </c>
      <c r="I69" s="65"/>
      <c r="J69" s="65"/>
    </row>
    <row r="70" spans="1:10" s="47" customFormat="1" ht="37.799999999999997">
      <c r="A70" s="157"/>
      <c r="B70" s="117" t="s">
        <v>151</v>
      </c>
      <c r="C70" s="6" t="s">
        <v>9</v>
      </c>
      <c r="D70" s="88" t="s">
        <v>55</v>
      </c>
      <c r="E70" s="89"/>
      <c r="F70" s="90"/>
      <c r="G70" s="119"/>
      <c r="H70" s="63" t="str">
        <f>IF(A70=0,H69,INDEX(調査対象選定!A:A,MATCH(A70,調査対象選定!B:B,0)))</f>
        <v>○</v>
      </c>
      <c r="I70" s="65"/>
      <c r="J70" s="65"/>
    </row>
    <row r="71" spans="1:10" s="47" customFormat="1" ht="25.2">
      <c r="A71" s="157"/>
      <c r="B71" s="117" t="s">
        <v>134</v>
      </c>
      <c r="C71" s="6" t="s">
        <v>9</v>
      </c>
      <c r="D71" s="88" t="s">
        <v>55</v>
      </c>
      <c r="E71" s="89"/>
      <c r="F71" s="90"/>
      <c r="G71" s="119"/>
      <c r="H71" s="63" t="str">
        <f>IF(A71=0,H70,INDEX(調査対象選定!A:A,MATCH(A71,調査対象選定!B:B,0)))</f>
        <v>○</v>
      </c>
      <c r="I71" s="65"/>
      <c r="J71" s="65"/>
    </row>
    <row r="72" spans="1:10" s="47" customFormat="1" ht="50.4">
      <c r="A72" s="157"/>
      <c r="B72" s="117" t="s">
        <v>152</v>
      </c>
      <c r="C72" s="6" t="s">
        <v>9</v>
      </c>
      <c r="D72" s="105" t="s">
        <v>59</v>
      </c>
      <c r="E72" s="89"/>
      <c r="F72" s="90"/>
      <c r="G72" s="119"/>
      <c r="H72" s="63" t="str">
        <f>IF(A72=0,H71,INDEX(調査対象選定!A:A,MATCH(A72,調査対象選定!B:B,0)))</f>
        <v>○</v>
      </c>
      <c r="I72" s="65"/>
      <c r="J72" s="65"/>
    </row>
    <row r="73" spans="1:10" s="47" customFormat="1" ht="75.599999999999994">
      <c r="A73" s="157"/>
      <c r="B73" s="117" t="s">
        <v>145</v>
      </c>
      <c r="C73" s="6" t="s">
        <v>9</v>
      </c>
      <c r="D73" s="105" t="s">
        <v>55</v>
      </c>
      <c r="E73" s="89"/>
      <c r="F73" s="90"/>
      <c r="G73" s="119"/>
      <c r="H73" s="63" t="str">
        <f>IF(A73=0,H72,INDEX(調査対象選定!A:A,MATCH(A73,調査対象選定!B:B,0)))</f>
        <v>○</v>
      </c>
      <c r="I73" s="65"/>
      <c r="J73" s="65"/>
    </row>
    <row r="74" spans="1:10" ht="37.799999999999997">
      <c r="A74" s="159"/>
      <c r="B74" s="184" t="s">
        <v>146</v>
      </c>
      <c r="C74" s="14" t="s">
        <v>9</v>
      </c>
      <c r="D74" s="185" t="s">
        <v>0</v>
      </c>
      <c r="E74" s="186"/>
      <c r="F74" s="163"/>
      <c r="G74" s="164"/>
      <c r="H74" s="63" t="str">
        <f>IF(A74=0,H73,INDEX(調査対象選定!A:A,MATCH(A74,調査対象選定!B:B,0)))</f>
        <v>○</v>
      </c>
      <c r="I74" s="65"/>
      <c r="J74" s="65"/>
    </row>
    <row r="75" spans="1:10" ht="25.2">
      <c r="A75" s="110" t="s">
        <v>56</v>
      </c>
      <c r="B75" s="111" t="s">
        <v>153</v>
      </c>
      <c r="C75" s="13" t="s">
        <v>9</v>
      </c>
      <c r="D75" s="189" t="s">
        <v>38</v>
      </c>
      <c r="E75" s="113"/>
      <c r="F75" s="140"/>
      <c r="G75" s="141"/>
      <c r="H75" s="63" t="str">
        <f>IF(A75=0,H74,INDEX(調査対象選定!A:A,MATCH(A75,調査対象選定!B:B,0)))</f>
        <v>○</v>
      </c>
      <c r="I75" s="65"/>
      <c r="J75" s="65"/>
    </row>
    <row r="76" spans="1:10" ht="25.2">
      <c r="A76" s="116"/>
      <c r="B76" s="171" t="s">
        <v>154</v>
      </c>
      <c r="C76" s="8" t="s">
        <v>101</v>
      </c>
      <c r="D76" s="190" t="s">
        <v>100</v>
      </c>
      <c r="E76" s="176"/>
      <c r="F76" s="130"/>
      <c r="G76" s="124"/>
      <c r="H76" s="63" t="str">
        <f>IF(A76=0,H75,INDEX(調査対象選定!A:A,MATCH(A76,調査対象選定!B:B,0)))</f>
        <v>○</v>
      </c>
      <c r="I76" s="65"/>
      <c r="J76" s="65"/>
    </row>
    <row r="77" spans="1:10" ht="37.799999999999997">
      <c r="A77" s="116"/>
      <c r="B77" s="117" t="s">
        <v>155</v>
      </c>
      <c r="C77" s="6" t="s">
        <v>9</v>
      </c>
      <c r="D77" s="88" t="s">
        <v>0</v>
      </c>
      <c r="E77" s="89" t="s">
        <v>248</v>
      </c>
      <c r="F77" s="133"/>
      <c r="G77" s="119"/>
      <c r="H77" s="63" t="str">
        <f>IF(A77=0,H76,INDEX(調査対象選定!A:A,MATCH(A77,調査対象選定!B:B,0)))</f>
        <v>○</v>
      </c>
      <c r="I77" s="65"/>
      <c r="J77" s="65"/>
    </row>
    <row r="78" spans="1:10" ht="25.2">
      <c r="A78" s="116"/>
      <c r="B78" s="171" t="s">
        <v>156</v>
      </c>
      <c r="C78" s="8" t="s">
        <v>9</v>
      </c>
      <c r="D78" s="190" t="s">
        <v>18</v>
      </c>
      <c r="E78" s="176"/>
      <c r="F78" s="130"/>
      <c r="G78" s="124"/>
      <c r="H78" s="63" t="str">
        <f>IF(A78=0,H77,INDEX(調査対象選定!A:A,MATCH(A78,調査対象選定!B:B,0)))</f>
        <v>○</v>
      </c>
      <c r="I78" s="65"/>
      <c r="J78" s="65"/>
    </row>
    <row r="79" spans="1:10" ht="25.2">
      <c r="A79" s="116"/>
      <c r="B79" s="117" t="s">
        <v>157</v>
      </c>
      <c r="C79" s="6" t="s">
        <v>9</v>
      </c>
      <c r="D79" s="88" t="s">
        <v>14</v>
      </c>
      <c r="E79" s="89"/>
      <c r="F79" s="133"/>
      <c r="G79" s="119"/>
      <c r="H79" s="63" t="str">
        <f>IF(A79=0,H78,INDEX(調査対象選定!A:A,MATCH(A79,調査対象選定!B:B,0)))</f>
        <v>○</v>
      </c>
      <c r="I79" s="65"/>
      <c r="J79" s="65"/>
    </row>
    <row r="80" spans="1:10" ht="25.2">
      <c r="A80" s="116"/>
      <c r="B80" s="117" t="s">
        <v>138</v>
      </c>
      <c r="C80" s="6" t="s">
        <v>9</v>
      </c>
      <c r="D80" s="88" t="s">
        <v>14</v>
      </c>
      <c r="E80" s="89"/>
      <c r="F80" s="133"/>
      <c r="G80" s="119"/>
      <c r="H80" s="63" t="str">
        <f>IF(A80=0,H79,INDEX(調査対象選定!A:A,MATCH(A80,調査対象選定!B:B,0)))</f>
        <v>○</v>
      </c>
      <c r="I80" s="65"/>
      <c r="J80" s="65"/>
    </row>
    <row r="81" spans="1:10" ht="50.4">
      <c r="A81" s="116"/>
      <c r="B81" s="117" t="s">
        <v>158</v>
      </c>
      <c r="C81" s="6" t="s">
        <v>9</v>
      </c>
      <c r="D81" s="88" t="s">
        <v>14</v>
      </c>
      <c r="E81" s="89" t="s">
        <v>248</v>
      </c>
      <c r="F81" s="133"/>
      <c r="G81" s="119"/>
      <c r="H81" s="63" t="str">
        <f>IF(A81=0,H80,INDEX(調査対象選定!A:A,MATCH(A81,調査対象選定!B:B,0)))</f>
        <v>○</v>
      </c>
      <c r="I81" s="65"/>
      <c r="J81" s="65"/>
    </row>
    <row r="82" spans="1:10" ht="37.799999999999997">
      <c r="A82" s="116"/>
      <c r="B82" s="87" t="s">
        <v>159</v>
      </c>
      <c r="C82" s="6" t="s">
        <v>9</v>
      </c>
      <c r="D82" s="88" t="s">
        <v>249</v>
      </c>
      <c r="E82" s="89" t="s">
        <v>250</v>
      </c>
      <c r="F82" s="133"/>
      <c r="G82" s="119"/>
      <c r="H82" s="63" t="str">
        <f>IF(A82=0,H81,INDEX(調査対象選定!A:A,MATCH(A82,調査対象選定!B:B,0)))</f>
        <v>○</v>
      </c>
      <c r="I82" s="65"/>
      <c r="J82" s="65"/>
    </row>
    <row r="83" spans="1:10" ht="25.2">
      <c r="A83" s="116"/>
      <c r="B83" s="117" t="s">
        <v>134</v>
      </c>
      <c r="C83" s="6" t="s">
        <v>9</v>
      </c>
      <c r="D83" s="88" t="s">
        <v>0</v>
      </c>
      <c r="E83" s="89"/>
      <c r="F83" s="133"/>
      <c r="G83" s="119"/>
      <c r="H83" s="63" t="str">
        <f>IF(A83=0,H82,INDEX(調査対象選定!A:A,MATCH(A83,調査対象選定!B:B,0)))</f>
        <v>○</v>
      </c>
      <c r="I83" s="65"/>
      <c r="J83" s="65"/>
    </row>
    <row r="84" spans="1:10" ht="50.4">
      <c r="A84" s="120"/>
      <c r="B84" s="76" t="s">
        <v>160</v>
      </c>
      <c r="C84" s="7" t="s">
        <v>9</v>
      </c>
      <c r="D84" s="191" t="s">
        <v>0</v>
      </c>
      <c r="E84" s="144"/>
      <c r="F84" s="145"/>
      <c r="G84" s="122"/>
      <c r="H84" s="63" t="str">
        <f>IF(A84=0,H83,INDEX(調査対象選定!A:A,MATCH(A84,調査対象選定!B:B,0)))</f>
        <v>○</v>
      </c>
      <c r="I84" s="65"/>
      <c r="J84" s="65"/>
    </row>
    <row r="85" spans="1:10" ht="25.2">
      <c r="A85" s="116" t="s">
        <v>58</v>
      </c>
      <c r="B85" s="171" t="s">
        <v>161</v>
      </c>
      <c r="C85" s="8" t="s">
        <v>9</v>
      </c>
      <c r="D85" s="190" t="s">
        <v>38</v>
      </c>
      <c r="E85" s="176"/>
      <c r="F85" s="130"/>
      <c r="G85" s="124"/>
      <c r="H85" s="63" t="str">
        <f>IF(A85=0,H84,INDEX(調査対象選定!A:A,MATCH(A85,調査対象選定!B:B,0)))</f>
        <v>○</v>
      </c>
      <c r="I85" s="65"/>
      <c r="J85" s="65"/>
    </row>
    <row r="86" spans="1:10" ht="25.2">
      <c r="A86" s="116"/>
      <c r="B86" s="171" t="s">
        <v>154</v>
      </c>
      <c r="C86" s="8" t="s">
        <v>101</v>
      </c>
      <c r="D86" s="190" t="s">
        <v>100</v>
      </c>
      <c r="E86" s="176"/>
      <c r="F86" s="133"/>
      <c r="G86" s="119"/>
      <c r="H86" s="63" t="str">
        <f>IF(A86=0,H85,INDEX(調査対象選定!A:A,MATCH(A86,調査対象選定!B:B,0)))</f>
        <v>○</v>
      </c>
      <c r="I86" s="65"/>
      <c r="J86" s="65"/>
    </row>
    <row r="87" spans="1:10" ht="37.799999999999997">
      <c r="A87" s="116"/>
      <c r="B87" s="171" t="s">
        <v>155</v>
      </c>
      <c r="C87" s="8" t="s">
        <v>9</v>
      </c>
      <c r="D87" s="190" t="s">
        <v>0</v>
      </c>
      <c r="E87" s="89" t="s">
        <v>248</v>
      </c>
      <c r="F87" s="133"/>
      <c r="G87" s="119"/>
      <c r="H87" s="63" t="str">
        <f>IF(A87=0,H86,INDEX(調査対象選定!A:A,MATCH(A87,調査対象選定!B:B,0)))</f>
        <v>○</v>
      </c>
      <c r="I87" s="65"/>
      <c r="J87" s="65"/>
    </row>
    <row r="88" spans="1:10" ht="25.2">
      <c r="A88" s="116"/>
      <c r="B88" s="117" t="s">
        <v>156</v>
      </c>
      <c r="C88" s="6" t="s">
        <v>9</v>
      </c>
      <c r="D88" s="88" t="s">
        <v>18</v>
      </c>
      <c r="E88" s="89"/>
      <c r="F88" s="133"/>
      <c r="G88" s="119"/>
      <c r="H88" s="63" t="str">
        <f>IF(A88=0,H87,INDEX(調査対象選定!A:A,MATCH(A88,調査対象選定!B:B,0)))</f>
        <v>○</v>
      </c>
      <c r="I88" s="65"/>
      <c r="J88" s="65"/>
    </row>
    <row r="89" spans="1:10" ht="25.2">
      <c r="A89" s="116"/>
      <c r="B89" s="117" t="s">
        <v>157</v>
      </c>
      <c r="C89" s="6" t="s">
        <v>9</v>
      </c>
      <c r="D89" s="88" t="s">
        <v>14</v>
      </c>
      <c r="E89" s="89"/>
      <c r="F89" s="133"/>
      <c r="G89" s="119"/>
      <c r="H89" s="63" t="str">
        <f>IF(A89=0,H88,INDEX(調査対象選定!A:A,MATCH(A89,調査対象選定!B:B,0)))</f>
        <v>○</v>
      </c>
      <c r="I89" s="65"/>
      <c r="J89" s="65"/>
    </row>
    <row r="90" spans="1:10" ht="25.2">
      <c r="A90" s="116"/>
      <c r="B90" s="117" t="s">
        <v>138</v>
      </c>
      <c r="C90" s="6" t="s">
        <v>9</v>
      </c>
      <c r="D90" s="88" t="s">
        <v>14</v>
      </c>
      <c r="E90" s="89"/>
      <c r="F90" s="133"/>
      <c r="G90" s="119"/>
      <c r="H90" s="63" t="str">
        <f>IF(A90=0,H89,INDEX(調査対象選定!A:A,MATCH(A90,調査対象選定!B:B,0)))</f>
        <v>○</v>
      </c>
      <c r="I90" s="65"/>
      <c r="J90" s="65"/>
    </row>
    <row r="91" spans="1:10" ht="50.4">
      <c r="A91" s="116"/>
      <c r="B91" s="117" t="s">
        <v>158</v>
      </c>
      <c r="C91" s="6" t="s">
        <v>9</v>
      </c>
      <c r="D91" s="88" t="s">
        <v>14</v>
      </c>
      <c r="E91" s="89" t="s">
        <v>248</v>
      </c>
      <c r="F91" s="133"/>
      <c r="G91" s="119"/>
      <c r="H91" s="63" t="str">
        <f>IF(A91=0,H90,INDEX(調査対象選定!A:A,MATCH(A91,調査対象選定!B:B,0)))</f>
        <v>○</v>
      </c>
      <c r="I91" s="65"/>
      <c r="J91" s="65"/>
    </row>
    <row r="92" spans="1:10" ht="37.799999999999997">
      <c r="A92" s="116"/>
      <c r="B92" s="87" t="s">
        <v>159</v>
      </c>
      <c r="C92" s="6" t="s">
        <v>9</v>
      </c>
      <c r="D92" s="88" t="s">
        <v>249</v>
      </c>
      <c r="E92" s="89" t="s">
        <v>250</v>
      </c>
      <c r="F92" s="133"/>
      <c r="G92" s="119"/>
      <c r="H92" s="63" t="str">
        <f>IF(A92=0,H91,INDEX(調査対象選定!A:A,MATCH(A92,調査対象選定!B:B,0)))</f>
        <v>○</v>
      </c>
      <c r="I92" s="65"/>
      <c r="J92" s="65"/>
    </row>
    <row r="93" spans="1:10" ht="25.2">
      <c r="A93" s="116"/>
      <c r="B93" s="117" t="s">
        <v>134</v>
      </c>
      <c r="C93" s="6" t="s">
        <v>9</v>
      </c>
      <c r="D93" s="88" t="s">
        <v>100</v>
      </c>
      <c r="E93" s="89"/>
      <c r="F93" s="133"/>
      <c r="G93" s="119"/>
      <c r="H93" s="63" t="str">
        <f>IF(A93=0,H92,INDEX(調査対象選定!A:A,MATCH(A93,調査対象選定!B:B,0)))</f>
        <v>○</v>
      </c>
      <c r="I93" s="65"/>
      <c r="J93" s="65"/>
    </row>
    <row r="94" spans="1:10" ht="50.4">
      <c r="A94" s="116"/>
      <c r="B94" s="117" t="s">
        <v>160</v>
      </c>
      <c r="C94" s="6" t="s">
        <v>9</v>
      </c>
      <c r="D94" s="182" t="s">
        <v>0</v>
      </c>
      <c r="E94" s="132"/>
      <c r="F94" s="133"/>
      <c r="G94" s="119"/>
      <c r="H94" s="63" t="str">
        <f>IF(A94=0,H93,INDEX(調査対象選定!A:A,MATCH(A94,調査対象選定!B:B,0)))</f>
        <v>○</v>
      </c>
      <c r="I94" s="65"/>
      <c r="J94" s="65"/>
    </row>
    <row r="95" spans="1:10" ht="37.799999999999997">
      <c r="A95" s="116"/>
      <c r="B95" s="192" t="s">
        <v>162</v>
      </c>
      <c r="C95" s="5" t="s">
        <v>9</v>
      </c>
      <c r="D95" s="193" t="s">
        <v>14</v>
      </c>
      <c r="E95" s="78"/>
      <c r="F95" s="136"/>
      <c r="G95" s="126"/>
      <c r="H95" s="63" t="str">
        <f>IF(A95=0,H94,INDEX(調査対象選定!A:A,MATCH(A95,調査対象選定!B:B,0)))</f>
        <v>○</v>
      </c>
      <c r="I95" s="65"/>
      <c r="J95" s="65"/>
    </row>
    <row r="96" spans="1:10" s="47" customFormat="1" ht="25.2">
      <c r="A96" s="110" t="s">
        <v>15</v>
      </c>
      <c r="B96" s="111" t="s">
        <v>163</v>
      </c>
      <c r="C96" s="13" t="s">
        <v>9</v>
      </c>
      <c r="D96" s="189" t="s">
        <v>14</v>
      </c>
      <c r="E96" s="113"/>
      <c r="F96" s="114"/>
      <c r="G96" s="141"/>
      <c r="H96" s="63" t="str">
        <f>IF(A96=0,H95,INDEX(調査対象選定!A:A,MATCH(A96,調査対象選定!B:B,0)))</f>
        <v>○</v>
      </c>
      <c r="I96" s="65"/>
      <c r="J96" s="65"/>
    </row>
    <row r="97" spans="1:10" s="47" customFormat="1" ht="25.2">
      <c r="A97" s="116"/>
      <c r="B97" s="117" t="s">
        <v>164</v>
      </c>
      <c r="C97" s="6" t="s">
        <v>9</v>
      </c>
      <c r="D97" s="88" t="s">
        <v>14</v>
      </c>
      <c r="E97" s="89"/>
      <c r="F97" s="90"/>
      <c r="G97" s="119"/>
      <c r="H97" s="63" t="str">
        <f>IF(A97=0,H96,INDEX(調査対象選定!A:A,MATCH(A97,調査対象選定!B:B,0)))</f>
        <v>○</v>
      </c>
      <c r="I97" s="65"/>
      <c r="J97" s="65"/>
    </row>
    <row r="98" spans="1:10" s="47" customFormat="1" ht="37.799999999999997">
      <c r="A98" s="120"/>
      <c r="B98" s="76" t="s">
        <v>165</v>
      </c>
      <c r="C98" s="7" t="s">
        <v>9</v>
      </c>
      <c r="D98" s="95" t="s">
        <v>0</v>
      </c>
      <c r="E98" s="96"/>
      <c r="F98" s="97"/>
      <c r="G98" s="122"/>
      <c r="H98" s="63" t="str">
        <f>IF(A98=0,H97,INDEX(調査対象選定!A:A,MATCH(A98,調査対象選定!B:B,0)))</f>
        <v>○</v>
      </c>
      <c r="I98" s="65"/>
      <c r="J98" s="65"/>
    </row>
    <row r="99" spans="1:10" s="47" customFormat="1" ht="63">
      <c r="A99" s="116" t="s">
        <v>251</v>
      </c>
      <c r="B99" s="171" t="s">
        <v>166</v>
      </c>
      <c r="C99" s="8" t="s">
        <v>9</v>
      </c>
      <c r="D99" s="190" t="s">
        <v>14</v>
      </c>
      <c r="E99" s="194"/>
      <c r="F99" s="102"/>
      <c r="G99" s="124"/>
      <c r="H99" s="63" t="str">
        <f>IF(A99=0,H98,INDEX(調査対象選定!A:A,MATCH(A99,調査対象選定!B:B,0)))</f>
        <v>○</v>
      </c>
      <c r="I99" s="65"/>
      <c r="J99" s="65"/>
    </row>
    <row r="100" spans="1:10" s="47" customFormat="1" ht="25.2">
      <c r="A100" s="116"/>
      <c r="B100" s="117" t="s">
        <v>167</v>
      </c>
      <c r="C100" s="6" t="s">
        <v>9</v>
      </c>
      <c r="D100" s="88" t="s">
        <v>14</v>
      </c>
      <c r="E100" s="89" t="s">
        <v>17</v>
      </c>
      <c r="F100" s="90"/>
      <c r="G100" s="119"/>
      <c r="H100" s="63" t="str">
        <f>IF(A100=0,H99,INDEX(調査対象選定!A:A,MATCH(A100,調査対象選定!B:B,0)))</f>
        <v>○</v>
      </c>
      <c r="I100" s="65"/>
      <c r="J100" s="65"/>
    </row>
    <row r="101" spans="1:10" s="47" customFormat="1" ht="37.799999999999997">
      <c r="A101" s="116"/>
      <c r="B101" s="117" t="s">
        <v>168</v>
      </c>
      <c r="C101" s="8" t="s">
        <v>9</v>
      </c>
      <c r="D101" s="190" t="s">
        <v>18</v>
      </c>
      <c r="E101" s="176"/>
      <c r="F101" s="90"/>
      <c r="G101" s="119"/>
      <c r="H101" s="63" t="str">
        <f>IF(A101=0,H100,INDEX(調査対象選定!A:A,MATCH(A101,調査対象選定!B:B,0)))</f>
        <v>○</v>
      </c>
      <c r="I101" s="65"/>
      <c r="J101" s="65"/>
    </row>
    <row r="102" spans="1:10" s="47" customFormat="1" ht="25.2">
      <c r="A102" s="116"/>
      <c r="B102" s="195" t="s">
        <v>169</v>
      </c>
      <c r="C102" s="21" t="s">
        <v>9</v>
      </c>
      <c r="D102" s="196" t="s">
        <v>18</v>
      </c>
      <c r="E102" s="197"/>
      <c r="F102" s="108"/>
      <c r="G102" s="126"/>
      <c r="H102" s="63" t="str">
        <f>IF(A102=0,H101,INDEX(調査対象選定!A:A,MATCH(A102,調査対象選定!B:B,0)))</f>
        <v>○</v>
      </c>
      <c r="I102" s="65"/>
      <c r="J102" s="65"/>
    </row>
    <row r="103" spans="1:10" s="47" customFormat="1" ht="63">
      <c r="A103" s="110" t="s">
        <v>19</v>
      </c>
      <c r="B103" s="111" t="s">
        <v>170</v>
      </c>
      <c r="C103" s="13" t="s">
        <v>9</v>
      </c>
      <c r="D103" s="123" t="s">
        <v>0</v>
      </c>
      <c r="E103" s="139" t="s">
        <v>21</v>
      </c>
      <c r="F103" s="114"/>
      <c r="G103" s="141"/>
      <c r="H103" s="63" t="str">
        <f>IF(A103=0,H102,INDEX(調査対象選定!A:A,MATCH(A103,調査対象選定!B:B,0)))</f>
        <v>○</v>
      </c>
      <c r="I103" s="65"/>
      <c r="J103" s="65"/>
    </row>
    <row r="104" spans="1:10" s="47" customFormat="1" ht="25.2">
      <c r="A104" s="116"/>
      <c r="B104" s="117" t="s">
        <v>171</v>
      </c>
      <c r="C104" s="6" t="s">
        <v>9</v>
      </c>
      <c r="D104" s="88" t="s">
        <v>14</v>
      </c>
      <c r="E104" s="89" t="s">
        <v>28</v>
      </c>
      <c r="F104" s="90"/>
      <c r="G104" s="119"/>
      <c r="H104" s="63" t="str">
        <f>IF(A104=0,H103,INDEX(調査対象選定!A:A,MATCH(A104,調査対象選定!B:B,0)))</f>
        <v>○</v>
      </c>
      <c r="I104" s="65"/>
      <c r="J104" s="65"/>
    </row>
    <row r="105" spans="1:10" s="47" customFormat="1" ht="25.2">
      <c r="A105" s="116"/>
      <c r="B105" s="117" t="s">
        <v>172</v>
      </c>
      <c r="C105" s="6" t="s">
        <v>9</v>
      </c>
      <c r="D105" s="88" t="s">
        <v>18</v>
      </c>
      <c r="E105" s="89"/>
      <c r="F105" s="90"/>
      <c r="G105" s="119"/>
      <c r="H105" s="63" t="str">
        <f>IF(A105=0,H104,INDEX(調査対象選定!A:A,MATCH(A105,調査対象選定!B:B,0)))</f>
        <v>○</v>
      </c>
      <c r="I105" s="65"/>
      <c r="J105" s="65"/>
    </row>
    <row r="106" spans="1:10" s="47" customFormat="1" ht="37.799999999999997">
      <c r="A106" s="120"/>
      <c r="B106" s="76" t="s">
        <v>173</v>
      </c>
      <c r="C106" s="7" t="s">
        <v>9</v>
      </c>
      <c r="D106" s="95" t="s">
        <v>14</v>
      </c>
      <c r="E106" s="96"/>
      <c r="F106" s="97"/>
      <c r="G106" s="122"/>
      <c r="H106" s="63" t="str">
        <f>IF(A106=0,H105,INDEX(調査対象選定!A:A,MATCH(A106,調査対象選定!B:B,0)))</f>
        <v>○</v>
      </c>
      <c r="I106" s="65"/>
      <c r="J106" s="65"/>
    </row>
    <row r="107" spans="1:10" s="47" customFormat="1" ht="75.599999999999994">
      <c r="A107" s="116" t="s">
        <v>11</v>
      </c>
      <c r="B107" s="171" t="s">
        <v>174</v>
      </c>
      <c r="C107" s="5" t="s">
        <v>9</v>
      </c>
      <c r="D107" s="198" t="s">
        <v>83</v>
      </c>
      <c r="E107" s="176" t="s">
        <v>21</v>
      </c>
      <c r="F107" s="102"/>
      <c r="G107" s="124"/>
      <c r="H107" s="63" t="str">
        <f>IF(A107=0,H106,INDEX(調査対象選定!A:A,MATCH(A107,調査対象選定!B:B,0)))</f>
        <v>○</v>
      </c>
      <c r="I107" s="65"/>
      <c r="J107" s="65"/>
    </row>
    <row r="108" spans="1:10" s="47" customFormat="1" ht="25.2">
      <c r="A108" s="116"/>
      <c r="B108" s="117" t="s">
        <v>175</v>
      </c>
      <c r="C108" s="9" t="s">
        <v>9</v>
      </c>
      <c r="D108" s="198"/>
      <c r="E108" s="89" t="s">
        <v>21</v>
      </c>
      <c r="F108" s="90"/>
      <c r="G108" s="119"/>
      <c r="H108" s="63" t="str">
        <f>IF(A108=0,H107,INDEX(調査対象選定!A:A,MATCH(A108,調査対象選定!B:B,0)))</f>
        <v>○</v>
      </c>
      <c r="I108" s="65"/>
      <c r="J108" s="65"/>
    </row>
    <row r="109" spans="1:10" s="47" customFormat="1" ht="25.2">
      <c r="A109" s="116"/>
      <c r="B109" s="117" t="s">
        <v>176</v>
      </c>
      <c r="C109" s="6" t="s">
        <v>9</v>
      </c>
      <c r="D109" s="198"/>
      <c r="E109" s="89" t="s">
        <v>21</v>
      </c>
      <c r="F109" s="90"/>
      <c r="G109" s="119"/>
      <c r="H109" s="63" t="str">
        <f>IF(A109=0,H108,INDEX(調査対象選定!A:A,MATCH(A109,調査対象選定!B:B,0)))</f>
        <v>○</v>
      </c>
      <c r="I109" s="65"/>
      <c r="J109" s="65"/>
    </row>
    <row r="110" spans="1:10" s="47" customFormat="1" ht="25.2">
      <c r="A110" s="116"/>
      <c r="B110" s="117" t="s">
        <v>177</v>
      </c>
      <c r="C110" s="5" t="s">
        <v>9</v>
      </c>
      <c r="D110" s="199"/>
      <c r="E110" s="89" t="s">
        <v>21</v>
      </c>
      <c r="F110" s="90"/>
      <c r="G110" s="119"/>
      <c r="H110" s="63" t="str">
        <f>IF(A110=0,H109,INDEX(調査対象選定!A:A,MATCH(A110,調査対象選定!B:B,0)))</f>
        <v>○</v>
      </c>
      <c r="I110" s="65"/>
      <c r="J110" s="65"/>
    </row>
    <row r="111" spans="1:10" s="47" customFormat="1" ht="25.2">
      <c r="A111" s="116"/>
      <c r="B111" s="117" t="s">
        <v>171</v>
      </c>
      <c r="C111" s="6" t="s">
        <v>9</v>
      </c>
      <c r="D111" s="88" t="s">
        <v>14</v>
      </c>
      <c r="E111" s="89" t="s">
        <v>28</v>
      </c>
      <c r="F111" s="90"/>
      <c r="G111" s="119"/>
      <c r="H111" s="63" t="str">
        <f>IF(A111=0,H110,INDEX(調査対象選定!A:A,MATCH(A111,調査対象選定!B:B,0)))</f>
        <v>○</v>
      </c>
      <c r="I111" s="65"/>
      <c r="J111" s="65"/>
    </row>
    <row r="112" spans="1:10" s="47" customFormat="1" ht="25.2">
      <c r="A112" s="116"/>
      <c r="B112" s="117" t="s">
        <v>172</v>
      </c>
      <c r="C112" s="6" t="s">
        <v>9</v>
      </c>
      <c r="D112" s="88" t="s">
        <v>18</v>
      </c>
      <c r="E112" s="89"/>
      <c r="F112" s="90"/>
      <c r="G112" s="119"/>
      <c r="H112" s="63" t="str">
        <f>IF(A112=0,H111,INDEX(調査対象選定!A:A,MATCH(A112,調査対象選定!B:B,0)))</f>
        <v>○</v>
      </c>
      <c r="I112" s="65"/>
      <c r="J112" s="65"/>
    </row>
    <row r="113" spans="1:10" s="47" customFormat="1" ht="37.799999999999997">
      <c r="A113" s="116"/>
      <c r="B113" s="200" t="s">
        <v>173</v>
      </c>
      <c r="C113" s="9" t="s">
        <v>9</v>
      </c>
      <c r="D113" s="201" t="s">
        <v>14</v>
      </c>
      <c r="E113" s="202"/>
      <c r="F113" s="108"/>
      <c r="G113" s="126"/>
      <c r="H113" s="63" t="str">
        <f>IF(A113=0,H112,INDEX(調査対象選定!A:A,MATCH(A113,調査対象選定!B:B,0)))</f>
        <v>○</v>
      </c>
      <c r="I113" s="65"/>
      <c r="J113" s="65"/>
    </row>
    <row r="114" spans="1:10" s="47" customFormat="1" ht="37.799999999999997">
      <c r="A114" s="110" t="s">
        <v>71</v>
      </c>
      <c r="B114" s="111" t="s">
        <v>178</v>
      </c>
      <c r="C114" s="13" t="s">
        <v>9</v>
      </c>
      <c r="D114" s="189" t="s">
        <v>73</v>
      </c>
      <c r="E114" s="113"/>
      <c r="F114" s="114"/>
      <c r="G114" s="141"/>
      <c r="H114" s="63" t="str">
        <f>IF(A114=0,H113,INDEX(調査対象選定!A:A,MATCH(A114,調査対象選定!B:B,0)))</f>
        <v>○</v>
      </c>
      <c r="I114" s="65"/>
      <c r="J114" s="65"/>
    </row>
    <row r="115" spans="1:10" s="47" customFormat="1" ht="88.2">
      <c r="A115" s="120"/>
      <c r="B115" s="76" t="s">
        <v>179</v>
      </c>
      <c r="C115" s="7" t="s">
        <v>9</v>
      </c>
      <c r="D115" s="95" t="s">
        <v>73</v>
      </c>
      <c r="E115" s="96" t="s">
        <v>76</v>
      </c>
      <c r="F115" s="97"/>
      <c r="G115" s="122"/>
      <c r="H115" s="63" t="str">
        <f>IF(A115=0,H114,INDEX(調査対象選定!A:A,MATCH(A115,調査対象選定!B:B,0)))</f>
        <v>○</v>
      </c>
      <c r="I115" s="65"/>
      <c r="J115" s="65"/>
    </row>
    <row r="116" spans="1:10" s="47" customFormat="1" ht="50.4">
      <c r="A116" s="116" t="s">
        <v>75</v>
      </c>
      <c r="B116" s="171" t="s">
        <v>180</v>
      </c>
      <c r="C116" s="8" t="s">
        <v>9</v>
      </c>
      <c r="D116" s="190" t="s">
        <v>73</v>
      </c>
      <c r="E116" s="176" t="s">
        <v>72</v>
      </c>
      <c r="F116" s="102"/>
      <c r="G116" s="124"/>
      <c r="H116" s="63" t="str">
        <f>IF(A116=0,H115,INDEX(調査対象選定!A:A,MATCH(A116,調査対象選定!B:B,0)))</f>
        <v>○</v>
      </c>
      <c r="I116" s="65"/>
      <c r="J116" s="65"/>
    </row>
    <row r="117" spans="1:10" s="47" customFormat="1" ht="63">
      <c r="A117" s="120"/>
      <c r="B117" s="76" t="s">
        <v>181</v>
      </c>
      <c r="C117" s="7" t="s">
        <v>9</v>
      </c>
      <c r="D117" s="95" t="s">
        <v>73</v>
      </c>
      <c r="E117" s="96" t="s">
        <v>74</v>
      </c>
      <c r="F117" s="203"/>
      <c r="G117" s="164"/>
      <c r="H117" s="63" t="str">
        <f>IF(A117=0,H116,INDEX(調査対象選定!A:A,MATCH(A117,調査対象選定!B:B,0)))</f>
        <v>○</v>
      </c>
      <c r="I117" s="65"/>
      <c r="J117" s="65"/>
    </row>
    <row r="118" spans="1:10" s="47" customFormat="1" ht="151.19999999999999">
      <c r="A118" s="110" t="s">
        <v>78</v>
      </c>
      <c r="B118" s="111" t="s">
        <v>182</v>
      </c>
      <c r="C118" s="13" t="s">
        <v>9</v>
      </c>
      <c r="D118" s="204" t="s">
        <v>83</v>
      </c>
      <c r="E118" s="113"/>
      <c r="F118" s="114"/>
      <c r="G118" s="141"/>
      <c r="H118" s="63" t="str">
        <f>IF(A118=0,H117,INDEX(調査対象選定!A:A,MATCH(A118,調査対象選定!B:B,0)))</f>
        <v>○</v>
      </c>
      <c r="I118" s="65"/>
      <c r="J118" s="65"/>
    </row>
    <row r="119" spans="1:10" s="47" customFormat="1" ht="50.4">
      <c r="A119" s="116"/>
      <c r="B119" s="117" t="s">
        <v>183</v>
      </c>
      <c r="C119" s="6" t="s">
        <v>9</v>
      </c>
      <c r="D119" s="199"/>
      <c r="E119" s="89"/>
      <c r="F119" s="90"/>
      <c r="G119" s="119"/>
      <c r="H119" s="63" t="str">
        <f>IF(A119=0,H118,INDEX(調査対象選定!A:A,MATCH(A119,調査対象選定!B:B,0)))</f>
        <v>○</v>
      </c>
      <c r="I119" s="65"/>
      <c r="J119" s="65"/>
    </row>
    <row r="120" spans="1:10" s="47" customFormat="1" ht="25.2">
      <c r="A120" s="116"/>
      <c r="B120" s="117" t="s">
        <v>184</v>
      </c>
      <c r="C120" s="6" t="s">
        <v>9</v>
      </c>
      <c r="D120" s="88" t="s">
        <v>14</v>
      </c>
      <c r="E120" s="89"/>
      <c r="F120" s="90"/>
      <c r="G120" s="119"/>
      <c r="H120" s="63" t="str">
        <f>IF(A120=0,H119,INDEX(調査対象選定!A:A,MATCH(A120,調査対象選定!B:B,0)))</f>
        <v>○</v>
      </c>
      <c r="I120" s="65"/>
      <c r="J120" s="65"/>
    </row>
    <row r="121" spans="1:10" s="47" customFormat="1" ht="37.799999999999997">
      <c r="A121" s="116"/>
      <c r="B121" s="117" t="s">
        <v>185</v>
      </c>
      <c r="C121" s="6" t="s">
        <v>9</v>
      </c>
      <c r="D121" s="88" t="s">
        <v>14</v>
      </c>
      <c r="E121" s="89" t="s">
        <v>7</v>
      </c>
      <c r="F121" s="90"/>
      <c r="G121" s="119"/>
      <c r="H121" s="63" t="str">
        <f>IF(A121=0,H120,INDEX(調査対象選定!A:A,MATCH(A121,調査対象選定!B:B,0)))</f>
        <v>○</v>
      </c>
      <c r="I121" s="65"/>
      <c r="J121" s="65"/>
    </row>
    <row r="122" spans="1:10" s="47" customFormat="1" ht="25.2">
      <c r="A122" s="116"/>
      <c r="B122" s="117" t="s">
        <v>186</v>
      </c>
      <c r="C122" s="6" t="s">
        <v>9</v>
      </c>
      <c r="D122" s="88" t="s">
        <v>14</v>
      </c>
      <c r="E122" s="89"/>
      <c r="F122" s="90"/>
      <c r="G122" s="119"/>
      <c r="H122" s="63" t="str">
        <f>IF(A122=0,H121,INDEX(調査対象選定!A:A,MATCH(A122,調査対象選定!B:B,0)))</f>
        <v>○</v>
      </c>
      <c r="I122" s="65"/>
      <c r="J122" s="65"/>
    </row>
    <row r="123" spans="1:10" s="47" customFormat="1" ht="50.4">
      <c r="A123" s="116"/>
      <c r="B123" s="117" t="s">
        <v>187</v>
      </c>
      <c r="C123" s="6" t="s">
        <v>9</v>
      </c>
      <c r="D123" s="88" t="s">
        <v>14</v>
      </c>
      <c r="E123" s="89" t="s">
        <v>5</v>
      </c>
      <c r="F123" s="90"/>
      <c r="G123" s="119"/>
      <c r="H123" s="63" t="str">
        <f>IF(A123=0,H122,INDEX(調査対象選定!A:A,MATCH(A123,調査対象選定!B:B,0)))</f>
        <v>○</v>
      </c>
      <c r="I123" s="65"/>
      <c r="J123" s="65"/>
    </row>
    <row r="124" spans="1:10" s="47" customFormat="1" ht="25.2">
      <c r="A124" s="116"/>
      <c r="B124" s="117" t="s">
        <v>172</v>
      </c>
      <c r="C124" s="6" t="s">
        <v>9</v>
      </c>
      <c r="D124" s="88" t="s">
        <v>18</v>
      </c>
      <c r="E124" s="89"/>
      <c r="F124" s="90"/>
      <c r="G124" s="119"/>
      <c r="H124" s="63" t="str">
        <f>IF(A124=0,H123,INDEX(調査対象選定!A:A,MATCH(A124,調査対象選定!B:B,0)))</f>
        <v>○</v>
      </c>
      <c r="I124" s="65"/>
      <c r="J124" s="65"/>
    </row>
    <row r="125" spans="1:10" s="47" customFormat="1" ht="37.799999999999997">
      <c r="A125" s="120"/>
      <c r="B125" s="160" t="s">
        <v>188</v>
      </c>
      <c r="C125" s="14" t="s">
        <v>9</v>
      </c>
      <c r="D125" s="205" t="s">
        <v>18</v>
      </c>
      <c r="E125" s="206"/>
      <c r="F125" s="203"/>
      <c r="G125" s="164"/>
      <c r="H125" s="63" t="str">
        <f>IF(A125=0,H124,INDEX(調査対象選定!A:A,MATCH(A125,調査対象選定!B:B,0)))</f>
        <v>○</v>
      </c>
      <c r="I125" s="65"/>
      <c r="J125" s="65"/>
    </row>
    <row r="126" spans="1:10" s="47" customFormat="1" ht="37.799999999999997">
      <c r="A126" s="116" t="s">
        <v>77</v>
      </c>
      <c r="B126" s="171" t="s">
        <v>189</v>
      </c>
      <c r="C126" s="8" t="s">
        <v>9</v>
      </c>
      <c r="D126" s="190" t="s">
        <v>0</v>
      </c>
      <c r="E126" s="129"/>
      <c r="F126" s="102"/>
      <c r="G126" s="124"/>
      <c r="H126" s="63" t="str">
        <f>IF(A126=0,H125,INDEX(調査対象選定!A:A,MATCH(A126,調査対象選定!B:B,0)))</f>
        <v>○</v>
      </c>
      <c r="I126" s="65"/>
      <c r="J126" s="65"/>
    </row>
    <row r="127" spans="1:10" s="47" customFormat="1" ht="37.799999999999997">
      <c r="A127" s="116"/>
      <c r="B127" s="99" t="s">
        <v>190</v>
      </c>
      <c r="C127" s="8" t="s">
        <v>9</v>
      </c>
      <c r="D127" s="190" t="s">
        <v>0</v>
      </c>
      <c r="E127" s="129"/>
      <c r="F127" s="90"/>
      <c r="G127" s="119"/>
      <c r="H127" s="63" t="str">
        <f>IF(A127=0,H126,INDEX(調査対象選定!A:A,MATCH(A127,調査対象選定!B:B,0)))</f>
        <v>○</v>
      </c>
      <c r="I127" s="65"/>
      <c r="J127" s="65"/>
    </row>
    <row r="128" spans="1:10" s="47" customFormat="1" ht="37.799999999999997">
      <c r="A128" s="116"/>
      <c r="B128" s="146" t="s">
        <v>191</v>
      </c>
      <c r="C128" s="9" t="s">
        <v>9</v>
      </c>
      <c r="D128" s="201" t="s">
        <v>0</v>
      </c>
      <c r="E128" s="135"/>
      <c r="F128" s="108"/>
      <c r="G128" s="126"/>
      <c r="H128" s="63" t="str">
        <f>IF(A128=0,H127,INDEX(調査対象選定!A:A,MATCH(A128,調査対象選定!B:B,0)))</f>
        <v>○</v>
      </c>
      <c r="I128" s="65"/>
      <c r="J128" s="65"/>
    </row>
    <row r="129" spans="1:10" s="65" customFormat="1" ht="25.2">
      <c r="A129" s="110" t="s">
        <v>252</v>
      </c>
      <c r="B129" s="111" t="s">
        <v>192</v>
      </c>
      <c r="C129" s="22"/>
      <c r="D129" s="207"/>
      <c r="E129" s="139"/>
      <c r="F129" s="140"/>
      <c r="G129" s="141"/>
      <c r="H129" s="63" t="str">
        <f>IF(A129=0,H128,INDEX(調査対象選定!A:A,MATCH(A129,調査対象選定!B:B,0)))</f>
        <v>○</v>
      </c>
    </row>
    <row r="130" spans="1:10" s="65" customFormat="1" ht="37.799999999999997">
      <c r="A130" s="116"/>
      <c r="B130" s="99" t="s">
        <v>193</v>
      </c>
      <c r="C130" s="6" t="s">
        <v>9</v>
      </c>
      <c r="D130" s="131" t="s">
        <v>25</v>
      </c>
      <c r="E130" s="132"/>
      <c r="F130" s="133"/>
      <c r="G130" s="119"/>
      <c r="H130" s="63" t="str">
        <f>IF(A130=0,H129,INDEX(調査対象選定!A:A,MATCH(A130,調査対象選定!B:B,0)))</f>
        <v>○</v>
      </c>
    </row>
    <row r="131" spans="1:10" s="65" customFormat="1" ht="37.799999999999997">
      <c r="A131" s="116"/>
      <c r="B131" s="104" t="s">
        <v>194</v>
      </c>
      <c r="C131" s="6" t="s">
        <v>9</v>
      </c>
      <c r="D131" s="131" t="s">
        <v>79</v>
      </c>
      <c r="E131" s="132"/>
      <c r="F131" s="133"/>
      <c r="G131" s="119"/>
      <c r="H131" s="63" t="str">
        <f>IF(A131=0,H130,INDEX(調査対象選定!A:A,MATCH(A131,調査対象選定!B:B,0)))</f>
        <v>○</v>
      </c>
    </row>
    <row r="132" spans="1:10" ht="37.799999999999997">
      <c r="A132" s="116"/>
      <c r="B132" s="104" t="s">
        <v>195</v>
      </c>
      <c r="C132" s="6" t="s">
        <v>9</v>
      </c>
      <c r="D132" s="88" t="s">
        <v>80</v>
      </c>
      <c r="E132" s="89"/>
      <c r="F132" s="133"/>
      <c r="G132" s="119"/>
      <c r="H132" s="63" t="str">
        <f>IF(A132=0,H131,INDEX(調査対象選定!A:A,MATCH(A132,調査対象選定!B:B,0)))</f>
        <v>○</v>
      </c>
      <c r="I132" s="65"/>
      <c r="J132" s="65"/>
    </row>
    <row r="133" spans="1:10" s="65" customFormat="1" ht="37.799999999999997">
      <c r="A133" s="116"/>
      <c r="B133" s="87" t="s">
        <v>196</v>
      </c>
      <c r="C133" s="6" t="s">
        <v>9</v>
      </c>
      <c r="D133" s="88" t="s">
        <v>0</v>
      </c>
      <c r="E133" s="132"/>
      <c r="F133" s="133"/>
      <c r="G133" s="119"/>
      <c r="H133" s="63" t="str">
        <f>IF(A133=0,H132,INDEX(調査対象選定!A:A,MATCH(A133,調査対象選定!B:B,0)))</f>
        <v>○</v>
      </c>
    </row>
    <row r="134" spans="1:10" ht="37.799999999999997">
      <c r="A134" s="116"/>
      <c r="B134" s="104" t="s">
        <v>197</v>
      </c>
      <c r="C134" s="6" t="s">
        <v>9</v>
      </c>
      <c r="D134" s="88" t="s">
        <v>14</v>
      </c>
      <c r="E134" s="89"/>
      <c r="F134" s="133"/>
      <c r="G134" s="119"/>
      <c r="H134" s="63" t="str">
        <f>IF(A134=0,H133,INDEX(調査対象選定!A:A,MATCH(A134,調査対象選定!B:B,0)))</f>
        <v>○</v>
      </c>
      <c r="I134" s="65"/>
      <c r="J134" s="65"/>
    </row>
    <row r="135" spans="1:10" ht="25.2">
      <c r="A135" s="116"/>
      <c r="B135" s="87" t="s">
        <v>198</v>
      </c>
      <c r="C135" s="6" t="s">
        <v>9</v>
      </c>
      <c r="D135" s="88" t="s">
        <v>14</v>
      </c>
      <c r="E135" s="89"/>
      <c r="F135" s="133"/>
      <c r="G135" s="119"/>
      <c r="H135" s="63" t="str">
        <f>IF(A135=0,H134,INDEX(調査対象選定!A:A,MATCH(A135,調査対象選定!B:B,0)))</f>
        <v>○</v>
      </c>
      <c r="I135" s="65"/>
      <c r="J135" s="65"/>
    </row>
    <row r="136" spans="1:10" ht="25.2">
      <c r="A136" s="120"/>
      <c r="B136" s="94" t="s">
        <v>199</v>
      </c>
      <c r="C136" s="14" t="s">
        <v>9</v>
      </c>
      <c r="D136" s="205" t="s">
        <v>14</v>
      </c>
      <c r="E136" s="186"/>
      <c r="F136" s="163"/>
      <c r="G136" s="164"/>
      <c r="H136" s="63" t="str">
        <f>IF(A136=0,H135,INDEX(調査対象選定!A:A,MATCH(A136,調査対象選定!B:B,0)))</f>
        <v>○</v>
      </c>
      <c r="I136" s="65"/>
      <c r="J136" s="65"/>
    </row>
    <row r="137" spans="1:10" ht="25.2">
      <c r="A137" s="116" t="s">
        <v>253</v>
      </c>
      <c r="B137" s="171" t="s">
        <v>192</v>
      </c>
      <c r="C137" s="23"/>
      <c r="D137" s="208"/>
      <c r="E137" s="176"/>
      <c r="F137" s="130"/>
      <c r="G137" s="124"/>
      <c r="H137" s="63" t="str">
        <f>IF(A137=0,H136,INDEX(調査対象選定!A:A,MATCH(A137,調査対象選定!B:B,0)))</f>
        <v>○</v>
      </c>
      <c r="I137" s="65"/>
      <c r="J137" s="65"/>
    </row>
    <row r="138" spans="1:10" ht="37.799999999999997">
      <c r="A138" s="116"/>
      <c r="B138" s="99" t="s">
        <v>193</v>
      </c>
      <c r="C138" s="8" t="s">
        <v>9</v>
      </c>
      <c r="D138" s="128" t="s">
        <v>25</v>
      </c>
      <c r="E138" s="176"/>
      <c r="F138" s="133"/>
      <c r="G138" s="119"/>
      <c r="H138" s="63" t="str">
        <f>IF(A138=0,H137,INDEX(調査対象選定!A:A,MATCH(A138,調査対象選定!B:B,0)))</f>
        <v>○</v>
      </c>
      <c r="I138" s="65"/>
      <c r="J138" s="65"/>
    </row>
    <row r="139" spans="1:10" ht="37.799999999999997">
      <c r="A139" s="116"/>
      <c r="B139" s="104" t="s">
        <v>194</v>
      </c>
      <c r="C139" s="6" t="s">
        <v>9</v>
      </c>
      <c r="D139" s="131" t="s">
        <v>79</v>
      </c>
      <c r="E139" s="89"/>
      <c r="F139" s="133"/>
      <c r="G139" s="119"/>
      <c r="H139" s="63" t="str">
        <f>IF(A139=0,H138,INDEX(調査対象選定!A:A,MATCH(A139,調査対象選定!B:B,0)))</f>
        <v>○</v>
      </c>
      <c r="I139" s="65"/>
      <c r="J139" s="65"/>
    </row>
    <row r="140" spans="1:10" ht="37.799999999999997">
      <c r="A140" s="116"/>
      <c r="B140" s="200" t="s">
        <v>195</v>
      </c>
      <c r="C140" s="8" t="s">
        <v>9</v>
      </c>
      <c r="D140" s="190" t="s">
        <v>80</v>
      </c>
      <c r="E140" s="78"/>
      <c r="F140" s="133"/>
      <c r="G140" s="119"/>
      <c r="H140" s="63" t="str">
        <f>IF(A140=0,H139,INDEX(調査対象選定!A:A,MATCH(A140,調査対象選定!B:B,0)))</f>
        <v>○</v>
      </c>
      <c r="I140" s="65"/>
      <c r="J140" s="65"/>
    </row>
    <row r="141" spans="1:10" ht="25.2">
      <c r="A141" s="116"/>
      <c r="B141" s="87" t="s">
        <v>198</v>
      </c>
      <c r="C141" s="6" t="s">
        <v>9</v>
      </c>
      <c r="D141" s="88" t="s">
        <v>81</v>
      </c>
      <c r="E141" s="89"/>
      <c r="F141" s="133"/>
      <c r="G141" s="119"/>
      <c r="H141" s="63" t="str">
        <f>IF(A141=0,H140,INDEX(調査対象選定!A:A,MATCH(A141,調査対象選定!B:B,0)))</f>
        <v>○</v>
      </c>
      <c r="I141" s="65"/>
      <c r="J141" s="65"/>
    </row>
    <row r="142" spans="1:10" ht="25.2">
      <c r="A142" s="116"/>
      <c r="B142" s="192" t="s">
        <v>200</v>
      </c>
      <c r="C142" s="9" t="s">
        <v>9</v>
      </c>
      <c r="D142" s="201" t="s">
        <v>14</v>
      </c>
      <c r="E142" s="78"/>
      <c r="F142" s="136"/>
      <c r="G142" s="126"/>
      <c r="H142" s="63" t="str">
        <f>IF(A142=0,H141,INDEX(調査対象選定!A:A,MATCH(A142,調査対象選定!B:B,0)))</f>
        <v>○</v>
      </c>
      <c r="I142" s="65"/>
      <c r="J142" s="65"/>
    </row>
    <row r="143" spans="1:10" ht="50.4">
      <c r="A143" s="110" t="s">
        <v>32</v>
      </c>
      <c r="B143" s="209" t="s">
        <v>201</v>
      </c>
      <c r="C143" s="13" t="s">
        <v>9</v>
      </c>
      <c r="D143" s="189" t="s">
        <v>0</v>
      </c>
      <c r="E143" s="113"/>
      <c r="F143" s="140"/>
      <c r="G143" s="141"/>
      <c r="H143" s="63" t="str">
        <f>IF(A143=0,H142,INDEX(調査対象選定!A:A,MATCH(A143,調査対象選定!B:B,0)))</f>
        <v>○</v>
      </c>
      <c r="I143" s="65"/>
      <c r="J143" s="65"/>
    </row>
    <row r="144" spans="1:10" ht="25.2">
      <c r="A144" s="116"/>
      <c r="B144" s="87" t="s">
        <v>202</v>
      </c>
      <c r="C144" s="6" t="s">
        <v>9</v>
      </c>
      <c r="D144" s="88" t="s">
        <v>100</v>
      </c>
      <c r="E144" s="89"/>
      <c r="F144" s="133"/>
      <c r="G144" s="119"/>
      <c r="H144" s="63" t="str">
        <f>IF(A144=0,H143,INDEX(調査対象選定!A:A,MATCH(A144,調査対象選定!B:B,0)))</f>
        <v>○</v>
      </c>
      <c r="I144" s="65"/>
      <c r="J144" s="65"/>
    </row>
    <row r="145" spans="1:10" ht="63">
      <c r="A145" s="120"/>
      <c r="B145" s="94" t="s">
        <v>289</v>
      </c>
      <c r="C145" s="7" t="s">
        <v>9</v>
      </c>
      <c r="D145" s="191" t="s">
        <v>0</v>
      </c>
      <c r="E145" s="96"/>
      <c r="F145" s="163"/>
      <c r="G145" s="164"/>
      <c r="H145" s="63" t="str">
        <f>IF(A145=0,H144,INDEX(調査対象選定!A:A,MATCH(A145,調査対象選定!B:B,0)))</f>
        <v>○</v>
      </c>
      <c r="I145" s="65"/>
      <c r="J145" s="65"/>
    </row>
    <row r="146" spans="1:10" ht="50.4">
      <c r="A146" s="210" t="s">
        <v>82</v>
      </c>
      <c r="B146" s="137" t="s">
        <v>203</v>
      </c>
      <c r="C146" s="13" t="s">
        <v>65</v>
      </c>
      <c r="D146" s="138" t="s">
        <v>0</v>
      </c>
      <c r="E146" s="139"/>
      <c r="F146" s="140"/>
      <c r="G146" s="141"/>
      <c r="H146" s="63" t="str">
        <f>IF(A146=0,H145,INDEX(調査対象選定!A:A,MATCH(A146,調査対象選定!B:B,0)))</f>
        <v>○</v>
      </c>
      <c r="I146" s="65"/>
      <c r="J146" s="65"/>
    </row>
    <row r="147" spans="1:10" ht="50.4">
      <c r="A147" s="211"/>
      <c r="B147" s="104" t="s">
        <v>204</v>
      </c>
      <c r="C147" s="6" t="s">
        <v>65</v>
      </c>
      <c r="D147" s="131" t="s">
        <v>0</v>
      </c>
      <c r="E147" s="132"/>
      <c r="F147" s="133"/>
      <c r="G147" s="119"/>
      <c r="H147" s="63" t="str">
        <f>IF(A147=0,H146,INDEX(調査対象選定!A:A,MATCH(A147,調査対象選定!B:B,0)))</f>
        <v>○</v>
      </c>
      <c r="I147" s="65"/>
      <c r="J147" s="65"/>
    </row>
    <row r="148" spans="1:10" ht="50.4">
      <c r="A148" s="211"/>
      <c r="B148" s="117" t="s">
        <v>205</v>
      </c>
      <c r="C148" s="6" t="s">
        <v>65</v>
      </c>
      <c r="D148" s="131" t="s">
        <v>0</v>
      </c>
      <c r="E148" s="132"/>
      <c r="F148" s="133"/>
      <c r="G148" s="119"/>
      <c r="H148" s="63" t="str">
        <f>IF(A148=0,H147,INDEX(調査対象選定!A:A,MATCH(A148,調査対象選定!B:B,0)))</f>
        <v>○</v>
      </c>
      <c r="I148" s="65"/>
      <c r="J148" s="65"/>
    </row>
    <row r="149" spans="1:10" ht="37.799999999999997">
      <c r="A149" s="211"/>
      <c r="B149" s="117" t="s">
        <v>206</v>
      </c>
      <c r="C149" s="6" t="s">
        <v>65</v>
      </c>
      <c r="D149" s="131" t="s">
        <v>0</v>
      </c>
      <c r="E149" s="132"/>
      <c r="F149" s="133"/>
      <c r="G149" s="119"/>
      <c r="H149" s="63" t="str">
        <f>IF(A149=0,H148,INDEX(調査対象選定!A:A,MATCH(A149,調査対象選定!B:B,0)))</f>
        <v>○</v>
      </c>
      <c r="I149" s="65"/>
      <c r="J149" s="65"/>
    </row>
    <row r="150" spans="1:10" ht="63">
      <c r="A150" s="211"/>
      <c r="B150" s="117" t="s">
        <v>207</v>
      </c>
      <c r="C150" s="6" t="s">
        <v>65</v>
      </c>
      <c r="D150" s="131" t="s">
        <v>0</v>
      </c>
      <c r="E150" s="132"/>
      <c r="F150" s="133"/>
      <c r="G150" s="119"/>
      <c r="H150" s="63" t="str">
        <f>IF(A150=0,H149,INDEX(調査対象選定!A:A,MATCH(A150,調査対象選定!B:B,0)))</f>
        <v>○</v>
      </c>
      <c r="I150" s="65"/>
      <c r="J150" s="65"/>
    </row>
    <row r="151" spans="1:10" ht="37.799999999999997">
      <c r="A151" s="211"/>
      <c r="B151" s="117" t="s">
        <v>276</v>
      </c>
      <c r="C151" s="24" t="s">
        <v>65</v>
      </c>
      <c r="D151" s="212" t="s">
        <v>83</v>
      </c>
      <c r="E151" s="132"/>
      <c r="F151" s="133"/>
      <c r="G151" s="119"/>
      <c r="H151" s="63" t="str">
        <f>IF(A151=0,H150,INDEX(調査対象選定!A:A,MATCH(A151,調査対象選定!B:B,0)))</f>
        <v>○</v>
      </c>
      <c r="I151" s="65"/>
      <c r="J151" s="65"/>
    </row>
    <row r="152" spans="1:10" ht="37.799999999999997">
      <c r="A152" s="211"/>
      <c r="B152" s="117" t="s">
        <v>277</v>
      </c>
      <c r="C152" s="24"/>
      <c r="D152" s="212"/>
      <c r="E152" s="132"/>
      <c r="F152" s="133"/>
      <c r="G152" s="119"/>
      <c r="H152" s="63" t="str">
        <f>IF(A152=0,H151,INDEX(調査対象選定!A:A,MATCH(A152,調査対象選定!B:B,0)))</f>
        <v>○</v>
      </c>
      <c r="I152" s="65"/>
      <c r="J152" s="65"/>
    </row>
    <row r="153" spans="1:10" ht="37.799999999999997">
      <c r="A153" s="211"/>
      <c r="B153" s="117" t="s">
        <v>278</v>
      </c>
      <c r="C153" s="24"/>
      <c r="D153" s="212"/>
      <c r="E153" s="132"/>
      <c r="F153" s="133"/>
      <c r="G153" s="119"/>
      <c r="H153" s="63" t="str">
        <f>IF(A153=0,H152,INDEX(調査対象選定!A:A,MATCH(A153,調査対象選定!B:B,0)))</f>
        <v>○</v>
      </c>
      <c r="I153" s="65"/>
      <c r="J153" s="65"/>
    </row>
    <row r="154" spans="1:10" ht="37.799999999999997">
      <c r="A154" s="213"/>
      <c r="B154" s="184" t="s">
        <v>279</v>
      </c>
      <c r="C154" s="25"/>
      <c r="D154" s="214"/>
      <c r="E154" s="206"/>
      <c r="F154" s="163"/>
      <c r="G154" s="164"/>
      <c r="H154" s="63" t="str">
        <f>IF(A154=0,H153,INDEX(調査対象選定!A:A,MATCH(A154,調査対象選定!B:B,0)))</f>
        <v>○</v>
      </c>
      <c r="I154" s="65"/>
      <c r="J154" s="65"/>
    </row>
    <row r="155" spans="1:10" ht="50.4">
      <c r="A155" s="84" t="s">
        <v>84</v>
      </c>
      <c r="B155" s="137" t="s">
        <v>203</v>
      </c>
      <c r="C155" s="3" t="s">
        <v>65</v>
      </c>
      <c r="D155" s="155" t="s">
        <v>0</v>
      </c>
      <c r="E155" s="139"/>
      <c r="F155" s="140"/>
      <c r="G155" s="141"/>
      <c r="H155" s="63" t="str">
        <f>IF(A155=0,H154,INDEX(調査対象選定!A:A,MATCH(A155,調査対象選定!B:B,0)))</f>
        <v>○</v>
      </c>
      <c r="I155" s="65"/>
      <c r="J155" s="65"/>
    </row>
    <row r="156" spans="1:10" ht="50.4">
      <c r="A156" s="92"/>
      <c r="B156" s="146" t="s">
        <v>204</v>
      </c>
      <c r="C156" s="6" t="s">
        <v>65</v>
      </c>
      <c r="D156" s="128" t="s">
        <v>0</v>
      </c>
      <c r="E156" s="147"/>
      <c r="F156" s="133"/>
      <c r="G156" s="119"/>
      <c r="H156" s="63" t="str">
        <f>IF(A156=0,H155,INDEX(調査対象選定!A:A,MATCH(A156,調査対象選定!B:B,0)))</f>
        <v>○</v>
      </c>
      <c r="I156" s="65"/>
      <c r="J156" s="65"/>
    </row>
    <row r="157" spans="1:10" ht="50.4">
      <c r="A157" s="93"/>
      <c r="B157" s="184" t="s">
        <v>205</v>
      </c>
      <c r="C157" s="14" t="s">
        <v>65</v>
      </c>
      <c r="D157" s="161" t="s">
        <v>0</v>
      </c>
      <c r="E157" s="206"/>
      <c r="F157" s="163"/>
      <c r="G157" s="164"/>
      <c r="H157" s="63" t="str">
        <f>IF(A157=0,H156,INDEX(調査対象選定!A:A,MATCH(A157,調査対象選定!B:B,0)))</f>
        <v>○</v>
      </c>
      <c r="I157" s="65"/>
      <c r="J157" s="65"/>
    </row>
    <row r="158" spans="1:10" s="47" customFormat="1" ht="50.4">
      <c r="A158" s="215" t="s">
        <v>85</v>
      </c>
      <c r="B158" s="216" t="s">
        <v>208</v>
      </c>
      <c r="C158" s="26" t="s">
        <v>9</v>
      </c>
      <c r="D158" s="217" t="s">
        <v>86</v>
      </c>
      <c r="E158" s="218"/>
      <c r="F158" s="102"/>
      <c r="G158" s="124"/>
      <c r="H158" s="63" t="str">
        <f>IF(A158=0,H157,INDEX(調査対象選定!A:A,MATCH(A158,調査対象選定!B:B,0)))</f>
        <v>○</v>
      </c>
      <c r="I158" s="65"/>
      <c r="J158" s="65"/>
    </row>
    <row r="159" spans="1:10" s="47" customFormat="1" ht="50.4">
      <c r="A159" s="215"/>
      <c r="B159" s="216" t="s">
        <v>209</v>
      </c>
      <c r="C159" s="26" t="s">
        <v>87</v>
      </c>
      <c r="D159" s="217" t="s">
        <v>88</v>
      </c>
      <c r="E159" s="218"/>
      <c r="F159" s="90"/>
      <c r="G159" s="119"/>
      <c r="H159" s="63" t="str">
        <f>IF(A159=0,H158,INDEX(調査対象選定!A:A,MATCH(A159,調査対象選定!B:B,0)))</f>
        <v>○</v>
      </c>
      <c r="I159" s="65"/>
      <c r="J159" s="65"/>
    </row>
    <row r="160" spans="1:10" s="47" customFormat="1" ht="63">
      <c r="A160" s="215"/>
      <c r="B160" s="219" t="s">
        <v>210</v>
      </c>
      <c r="C160" s="27" t="s">
        <v>9</v>
      </c>
      <c r="D160" s="220" t="s">
        <v>86</v>
      </c>
      <c r="E160" s="221"/>
      <c r="F160" s="90"/>
      <c r="G160" s="119"/>
      <c r="H160" s="63" t="str">
        <f>IF(A160=0,H159,INDEX(調査対象選定!A:A,MATCH(A160,調査対象選定!B:B,0)))</f>
        <v>○</v>
      </c>
      <c r="I160" s="65"/>
      <c r="J160" s="65"/>
    </row>
    <row r="161" spans="1:10" s="47" customFormat="1" ht="37.799999999999997">
      <c r="A161" s="215"/>
      <c r="B161" s="219" t="s">
        <v>211</v>
      </c>
      <c r="C161" s="27" t="s">
        <v>9</v>
      </c>
      <c r="D161" s="220" t="s">
        <v>86</v>
      </c>
      <c r="E161" s="221"/>
      <c r="F161" s="90"/>
      <c r="G161" s="119"/>
      <c r="H161" s="63" t="str">
        <f>IF(A161=0,H160,INDEX(調査対象選定!A:A,MATCH(A161,調査対象選定!B:B,0)))</f>
        <v>○</v>
      </c>
      <c r="I161" s="65"/>
      <c r="J161" s="65"/>
    </row>
    <row r="162" spans="1:10" s="47" customFormat="1" ht="37.799999999999997">
      <c r="A162" s="215"/>
      <c r="B162" s="219" t="s">
        <v>212</v>
      </c>
      <c r="C162" s="27" t="s">
        <v>9</v>
      </c>
      <c r="D162" s="220" t="s">
        <v>86</v>
      </c>
      <c r="E162" s="221"/>
      <c r="F162" s="90"/>
      <c r="G162" s="119"/>
      <c r="H162" s="63" t="str">
        <f>IF(A162=0,H161,INDEX(調査対象選定!A:A,MATCH(A162,調査対象選定!B:B,0)))</f>
        <v>○</v>
      </c>
      <c r="I162" s="65"/>
      <c r="J162" s="65"/>
    </row>
    <row r="163" spans="1:10" s="47" customFormat="1" ht="50.4">
      <c r="A163" s="215"/>
      <c r="B163" s="222" t="s">
        <v>213</v>
      </c>
      <c r="C163" s="28" t="s">
        <v>9</v>
      </c>
      <c r="D163" s="223" t="s">
        <v>89</v>
      </c>
      <c r="E163" s="224"/>
      <c r="F163" s="108"/>
      <c r="G163" s="126"/>
      <c r="H163" s="63" t="str">
        <f>IF(A163=0,H162,INDEX(調査対象選定!A:A,MATCH(A163,調査対象選定!B:B,0)))</f>
        <v>○</v>
      </c>
      <c r="I163" s="65"/>
      <c r="J163" s="65"/>
    </row>
    <row r="164" spans="1:10" s="47" customFormat="1" ht="25.2">
      <c r="A164" s="225" t="s">
        <v>90</v>
      </c>
      <c r="B164" s="226" t="s">
        <v>214</v>
      </c>
      <c r="C164" s="29" t="s">
        <v>87</v>
      </c>
      <c r="D164" s="227" t="s">
        <v>0</v>
      </c>
      <c r="E164" s="228"/>
      <c r="F164" s="114"/>
      <c r="G164" s="141"/>
      <c r="H164" s="63" t="str">
        <f>IF(A164=0,H163,INDEX(調査対象選定!A:A,MATCH(A164,調査対象選定!B:B,0)))</f>
        <v>○</v>
      </c>
      <c r="I164" s="65"/>
      <c r="J164" s="65"/>
    </row>
    <row r="165" spans="1:10" s="47" customFormat="1" ht="25.2">
      <c r="A165" s="215"/>
      <c r="B165" s="229" t="s">
        <v>215</v>
      </c>
      <c r="C165" s="30" t="s">
        <v>87</v>
      </c>
      <c r="D165" s="230" t="s">
        <v>91</v>
      </c>
      <c r="E165" s="231"/>
      <c r="F165" s="90"/>
      <c r="G165" s="119"/>
      <c r="H165" s="63" t="str">
        <f>IF(A165=0,H164,INDEX(調査対象選定!A:A,MATCH(A165,調査対象選定!B:B,0)))</f>
        <v>○</v>
      </c>
      <c r="I165" s="65"/>
      <c r="J165" s="65"/>
    </row>
    <row r="166" spans="1:10" s="47" customFormat="1" ht="37.799999999999997">
      <c r="A166" s="232"/>
      <c r="B166" s="233" t="s">
        <v>216</v>
      </c>
      <c r="C166" s="31"/>
      <c r="D166" s="234"/>
      <c r="E166" s="235"/>
      <c r="F166" s="203"/>
      <c r="G166" s="164"/>
      <c r="H166" s="63" t="str">
        <f>IF(A166=0,H165,INDEX(調査対象選定!A:A,MATCH(A166,調査対象選定!B:B,0)))</f>
        <v>○</v>
      </c>
      <c r="I166" s="65"/>
      <c r="J166" s="65"/>
    </row>
    <row r="167" spans="1:10" ht="63">
      <c r="A167" s="116" t="s">
        <v>33</v>
      </c>
      <c r="B167" s="167" t="s">
        <v>217</v>
      </c>
      <c r="C167" s="8" t="s">
        <v>9</v>
      </c>
      <c r="D167" s="77" t="s">
        <v>42</v>
      </c>
      <c r="E167" s="176"/>
      <c r="F167" s="130"/>
      <c r="G167" s="124"/>
      <c r="H167" s="63" t="str">
        <f>IF(A167=0,H166,INDEX(調査対象選定!A:A,MATCH(A167,調査対象選定!B:B,0)))</f>
        <v>○</v>
      </c>
      <c r="I167" s="65"/>
      <c r="J167" s="65"/>
    </row>
    <row r="168" spans="1:10" ht="50.4">
      <c r="A168" s="116"/>
      <c r="B168" s="200" t="s">
        <v>218</v>
      </c>
      <c r="C168" s="5" t="s">
        <v>9</v>
      </c>
      <c r="D168" s="174" t="s">
        <v>42</v>
      </c>
      <c r="E168" s="147"/>
      <c r="F168" s="133"/>
      <c r="G168" s="119"/>
      <c r="H168" s="63" t="str">
        <f>IF(A168=0,H167,INDEX(調査対象選定!A:A,MATCH(A168,調査対象選定!B:B,0)))</f>
        <v>○</v>
      </c>
      <c r="I168" s="65"/>
      <c r="J168" s="65"/>
    </row>
    <row r="169" spans="1:10" ht="25.2">
      <c r="A169" s="116"/>
      <c r="B169" s="200" t="s">
        <v>219</v>
      </c>
      <c r="C169" s="9" t="s">
        <v>9</v>
      </c>
      <c r="D169" s="77" t="s">
        <v>31</v>
      </c>
      <c r="E169" s="202" t="s">
        <v>49</v>
      </c>
      <c r="F169" s="133"/>
      <c r="G169" s="119"/>
      <c r="H169" s="63" t="str">
        <f>IF(A169=0,H168,INDEX(調査対象選定!A:A,MATCH(A169,調査対象選定!B:B,0)))</f>
        <v>○</v>
      </c>
      <c r="I169" s="65"/>
      <c r="J169" s="65"/>
    </row>
    <row r="170" spans="1:10" ht="25.2">
      <c r="A170" s="116"/>
      <c r="B170" s="200" t="s">
        <v>220</v>
      </c>
      <c r="C170" s="9" t="s">
        <v>9</v>
      </c>
      <c r="D170" s="181" t="s">
        <v>0</v>
      </c>
      <c r="E170" s="202"/>
      <c r="F170" s="136"/>
      <c r="G170" s="126"/>
      <c r="H170" s="63" t="str">
        <f>IF(A170=0,H169,INDEX(調査対象選定!A:A,MATCH(A170,調査対象選定!B:B,0)))</f>
        <v>○</v>
      </c>
      <c r="I170" s="65"/>
      <c r="J170" s="65"/>
    </row>
    <row r="171" spans="1:10" ht="25.2">
      <c r="A171" s="110" t="s">
        <v>44</v>
      </c>
      <c r="B171" s="236" t="s">
        <v>221</v>
      </c>
      <c r="C171" s="3" t="s">
        <v>9</v>
      </c>
      <c r="D171" s="67" t="s">
        <v>0</v>
      </c>
      <c r="E171" s="113" t="s">
        <v>49</v>
      </c>
      <c r="F171" s="140"/>
      <c r="G171" s="141"/>
      <c r="H171" s="63" t="str">
        <f>IF(A171=0,H170,INDEX(調査対象選定!A:A,MATCH(A171,調査対象選定!B:B,0)))</f>
        <v>○</v>
      </c>
      <c r="I171" s="65"/>
      <c r="J171" s="65"/>
    </row>
    <row r="172" spans="1:10" ht="37.799999999999997">
      <c r="A172" s="116"/>
      <c r="B172" s="117" t="s">
        <v>222</v>
      </c>
      <c r="C172" s="32" t="s">
        <v>9</v>
      </c>
      <c r="D172" s="237" t="s">
        <v>83</v>
      </c>
      <c r="E172" s="91"/>
      <c r="F172" s="133"/>
      <c r="G172" s="119"/>
      <c r="H172" s="63" t="str">
        <f>IF(A172=0,H171,INDEX(調査対象選定!A:A,MATCH(A172,調査対象選定!B:B,0)))</f>
        <v>○</v>
      </c>
      <c r="I172" s="65"/>
      <c r="J172" s="65"/>
    </row>
    <row r="173" spans="1:10" ht="37.799999999999997">
      <c r="A173" s="116"/>
      <c r="B173" s="117" t="s">
        <v>223</v>
      </c>
      <c r="C173" s="33"/>
      <c r="D173" s="238"/>
      <c r="E173" s="91"/>
      <c r="F173" s="133"/>
      <c r="G173" s="119"/>
      <c r="H173" s="63" t="str">
        <f>IF(A173=0,H172,INDEX(調査対象選定!A:A,MATCH(A173,調査対象選定!B:B,0)))</f>
        <v>○</v>
      </c>
      <c r="I173" s="65"/>
      <c r="J173" s="65"/>
    </row>
    <row r="174" spans="1:10" ht="50.4">
      <c r="A174" s="120"/>
      <c r="B174" s="76" t="s">
        <v>224</v>
      </c>
      <c r="C174" s="34"/>
      <c r="D174" s="239"/>
      <c r="E174" s="96"/>
      <c r="F174" s="163"/>
      <c r="G174" s="164"/>
      <c r="H174" s="63" t="str">
        <f>IF(A174=0,H173,INDEX(調査対象選定!A:A,MATCH(A174,調査対象選定!B:B,0)))</f>
        <v>○</v>
      </c>
      <c r="I174" s="65"/>
      <c r="J174" s="65"/>
    </row>
    <row r="175" spans="1:10" ht="37.799999999999997">
      <c r="A175" s="82" t="s">
        <v>45</v>
      </c>
      <c r="B175" s="167" t="s">
        <v>297</v>
      </c>
      <c r="C175" s="5" t="s">
        <v>9</v>
      </c>
      <c r="D175" s="77" t="s">
        <v>0</v>
      </c>
      <c r="E175" s="78" t="s">
        <v>49</v>
      </c>
      <c r="F175" s="79"/>
      <c r="G175" s="148"/>
      <c r="H175" s="63" t="str">
        <f>IF(A175=0,H174,INDEX(調査対象選定!A:A,MATCH(A175,調査対象選定!B:B,0)))</f>
        <v>○</v>
      </c>
      <c r="I175" s="65"/>
      <c r="J175" s="65"/>
    </row>
    <row r="176" spans="1:10" ht="50.4">
      <c r="A176" s="110" t="s">
        <v>46</v>
      </c>
      <c r="B176" s="236" t="s">
        <v>225</v>
      </c>
      <c r="C176" s="3" t="s">
        <v>9</v>
      </c>
      <c r="D176" s="67" t="s">
        <v>42</v>
      </c>
      <c r="E176" s="240"/>
      <c r="F176" s="140"/>
      <c r="G176" s="141"/>
      <c r="H176" s="63" t="str">
        <f>IF(A176=0,H175,INDEX(調査対象選定!A:A,MATCH(A176,調査対象選定!B:B,0)))</f>
        <v>○</v>
      </c>
      <c r="I176" s="65"/>
      <c r="J176" s="65"/>
    </row>
    <row r="177" spans="1:10" ht="63">
      <c r="A177" s="120"/>
      <c r="B177" s="184" t="s">
        <v>280</v>
      </c>
      <c r="C177" s="14" t="s">
        <v>9</v>
      </c>
      <c r="D177" s="241" t="s">
        <v>42</v>
      </c>
      <c r="E177" s="186" t="s">
        <v>48</v>
      </c>
      <c r="F177" s="163"/>
      <c r="G177" s="164"/>
      <c r="H177" s="63" t="str">
        <f>IF(A177=0,H176,INDEX(調査対象選定!A:A,MATCH(A177,調査対象選定!B:B,0)))</f>
        <v>○</v>
      </c>
      <c r="I177" s="65"/>
      <c r="J177" s="65"/>
    </row>
    <row r="178" spans="1:10" s="246" customFormat="1" ht="138.6">
      <c r="A178" s="116" t="s">
        <v>92</v>
      </c>
      <c r="B178" s="242" t="s">
        <v>281</v>
      </c>
      <c r="C178" s="35" t="s">
        <v>9</v>
      </c>
      <c r="D178" s="243" t="s">
        <v>93</v>
      </c>
      <c r="E178" s="176"/>
      <c r="F178" s="244"/>
      <c r="G178" s="245"/>
      <c r="H178" s="63" t="str">
        <f>IF(A178=0,H177,INDEX(調査対象選定!A:A,MATCH(A178,調査対象選定!B:B,0)))</f>
        <v>○</v>
      </c>
      <c r="I178" s="65"/>
      <c r="J178" s="65"/>
    </row>
    <row r="179" spans="1:10" s="246" customFormat="1" ht="37.799999999999997">
      <c r="A179" s="116"/>
      <c r="B179" s="247" t="s">
        <v>282</v>
      </c>
      <c r="C179" s="18" t="s">
        <v>9</v>
      </c>
      <c r="D179" s="174" t="s">
        <v>93</v>
      </c>
      <c r="E179" s="89"/>
      <c r="F179" s="248"/>
      <c r="G179" s="249"/>
      <c r="H179" s="63" t="str">
        <f>IF(A179=0,H178,INDEX(調査対象選定!A:A,MATCH(A179,調査対象選定!B:B,0)))</f>
        <v>○</v>
      </c>
      <c r="I179" s="65"/>
      <c r="J179" s="65"/>
    </row>
    <row r="180" spans="1:10" s="246" customFormat="1" ht="25.2">
      <c r="A180" s="116"/>
      <c r="B180" s="247" t="s">
        <v>283</v>
      </c>
      <c r="C180" s="18" t="s">
        <v>9</v>
      </c>
      <c r="D180" s="174" t="s">
        <v>93</v>
      </c>
      <c r="E180" s="89"/>
      <c r="F180" s="248"/>
      <c r="G180" s="249"/>
      <c r="H180" s="63" t="str">
        <f>IF(A180=0,H179,INDEX(調査対象選定!A:A,MATCH(A180,調査対象選定!B:B,0)))</f>
        <v>○</v>
      </c>
      <c r="I180" s="65"/>
      <c r="J180" s="65"/>
    </row>
    <row r="181" spans="1:10" s="246" customFormat="1" ht="63">
      <c r="A181" s="116"/>
      <c r="B181" s="247" t="s">
        <v>284</v>
      </c>
      <c r="C181" s="18" t="s">
        <v>9</v>
      </c>
      <c r="D181" s="174" t="s">
        <v>93</v>
      </c>
      <c r="E181" s="89"/>
      <c r="F181" s="248"/>
      <c r="G181" s="249"/>
      <c r="H181" s="63" t="str">
        <f>IF(A181=0,H180,INDEX(調査対象選定!A:A,MATCH(A181,調査対象選定!B:B,0)))</f>
        <v>○</v>
      </c>
      <c r="I181" s="65"/>
      <c r="J181" s="65"/>
    </row>
    <row r="182" spans="1:10" s="246" customFormat="1" ht="37.799999999999997">
      <c r="A182" s="116"/>
      <c r="B182" s="250" t="s">
        <v>285</v>
      </c>
      <c r="C182" s="36" t="s">
        <v>9</v>
      </c>
      <c r="D182" s="181" t="s">
        <v>93</v>
      </c>
      <c r="E182" s="202"/>
      <c r="F182" s="251"/>
      <c r="G182" s="252"/>
      <c r="H182" s="63" t="str">
        <f>IF(A182=0,H181,INDEX(調査対象選定!A:A,MATCH(A182,調査対象選定!B:B,0)))</f>
        <v>○</v>
      </c>
      <c r="I182" s="65"/>
      <c r="J182" s="65"/>
    </row>
    <row r="183" spans="1:10" s="246" customFormat="1" ht="25.2">
      <c r="A183" s="110" t="s">
        <v>94</v>
      </c>
      <c r="B183" s="253" t="s">
        <v>286</v>
      </c>
      <c r="C183" s="16" t="s">
        <v>9</v>
      </c>
      <c r="D183" s="155" t="s">
        <v>93</v>
      </c>
      <c r="E183" s="113"/>
      <c r="F183" s="254"/>
      <c r="G183" s="255"/>
      <c r="H183" s="63" t="str">
        <f>IF(A183=0,H182,INDEX(調査対象選定!A:A,MATCH(A183,調査対象選定!B:B,0)))</f>
        <v>○</v>
      </c>
      <c r="I183" s="65"/>
      <c r="J183" s="65"/>
    </row>
    <row r="184" spans="1:10" s="246" customFormat="1" ht="25.2">
      <c r="A184" s="116"/>
      <c r="B184" s="247" t="s">
        <v>287</v>
      </c>
      <c r="C184" s="18" t="s">
        <v>9</v>
      </c>
      <c r="D184" s="174" t="s">
        <v>93</v>
      </c>
      <c r="E184" s="89"/>
      <c r="F184" s="248"/>
      <c r="G184" s="249"/>
      <c r="H184" s="63" t="str">
        <f>IF(A184=0,H183,INDEX(調査対象選定!A:A,MATCH(A184,調査対象選定!B:B,0)))</f>
        <v>○</v>
      </c>
      <c r="I184" s="65"/>
      <c r="J184" s="65"/>
    </row>
    <row r="185" spans="1:10" s="246" customFormat="1" ht="37.799999999999997">
      <c r="A185" s="120"/>
      <c r="B185" s="256" t="s">
        <v>288</v>
      </c>
      <c r="C185" s="37" t="s">
        <v>9</v>
      </c>
      <c r="D185" s="241" t="s">
        <v>93</v>
      </c>
      <c r="E185" s="186"/>
      <c r="F185" s="257"/>
      <c r="G185" s="258"/>
      <c r="H185" s="63" t="str">
        <f>IF(A185=0,H184,INDEX(調査対象選定!A:A,MATCH(A185,調査対象選定!B:B,0)))</f>
        <v>○</v>
      </c>
      <c r="I185" s="65"/>
      <c r="J185" s="65"/>
    </row>
    <row r="186" spans="1:10" ht="37.799999999999997">
      <c r="A186" s="116" t="s">
        <v>54</v>
      </c>
      <c r="B186" s="171" t="s">
        <v>226</v>
      </c>
      <c r="C186" s="8" t="s">
        <v>9</v>
      </c>
      <c r="D186" s="128" t="s">
        <v>0</v>
      </c>
      <c r="E186" s="176"/>
      <c r="F186" s="130"/>
      <c r="G186" s="124"/>
      <c r="H186" s="63" t="str">
        <f>IF(A186=0,H185,INDEX(調査対象選定!A:A,MATCH(A186,調査対象選定!B:B,0)))</f>
        <v>○</v>
      </c>
      <c r="I186" s="65"/>
      <c r="J186" s="65"/>
    </row>
    <row r="187" spans="1:10" ht="37.799999999999997">
      <c r="A187" s="116"/>
      <c r="B187" s="117" t="s">
        <v>227</v>
      </c>
      <c r="C187" s="6" t="s">
        <v>9</v>
      </c>
      <c r="D187" s="131" t="s">
        <v>0</v>
      </c>
      <c r="E187" s="89"/>
      <c r="F187" s="133"/>
      <c r="G187" s="119"/>
      <c r="H187" s="63" t="str">
        <f>IF(A187=0,H186,INDEX(調査対象選定!A:A,MATCH(A187,調査対象選定!B:B,0)))</f>
        <v>○</v>
      </c>
      <c r="I187" s="65"/>
      <c r="J187" s="65"/>
    </row>
    <row r="188" spans="1:10" ht="37.799999999999997">
      <c r="A188" s="116"/>
      <c r="B188" s="117" t="s">
        <v>228</v>
      </c>
      <c r="C188" s="32" t="s">
        <v>9</v>
      </c>
      <c r="D188" s="237" t="s">
        <v>24</v>
      </c>
      <c r="E188" s="91"/>
      <c r="F188" s="133"/>
      <c r="G188" s="119"/>
      <c r="H188" s="63" t="str">
        <f>IF(A188=0,H187,INDEX(調査対象選定!A:A,MATCH(A188,調査対象選定!B:B,0)))</f>
        <v>○</v>
      </c>
      <c r="I188" s="65"/>
      <c r="J188" s="65"/>
    </row>
    <row r="189" spans="1:10" ht="50.4">
      <c r="A189" s="116"/>
      <c r="B189" s="117" t="s">
        <v>229</v>
      </c>
      <c r="C189" s="38"/>
      <c r="D189" s="259"/>
      <c r="E189" s="176"/>
      <c r="F189" s="133"/>
      <c r="G189" s="119"/>
      <c r="H189" s="63" t="str">
        <f>IF(A189=0,H188,INDEX(調査対象選定!A:A,MATCH(A189,調査対象選定!B:B,0)))</f>
        <v>○</v>
      </c>
      <c r="I189" s="65"/>
      <c r="J189" s="65"/>
    </row>
    <row r="190" spans="1:10" ht="25.2">
      <c r="A190" s="116"/>
      <c r="B190" s="117" t="s">
        <v>134</v>
      </c>
      <c r="C190" s="6" t="s">
        <v>9</v>
      </c>
      <c r="D190" s="131" t="s">
        <v>0</v>
      </c>
      <c r="E190" s="89"/>
      <c r="F190" s="133"/>
      <c r="G190" s="119"/>
      <c r="H190" s="63" t="str">
        <f>IF(A190=0,H189,INDEX(調査対象選定!A:A,MATCH(A190,調査対象選定!B:B,0)))</f>
        <v>○</v>
      </c>
      <c r="I190" s="65"/>
      <c r="J190" s="65"/>
    </row>
    <row r="191" spans="1:10" ht="25.2">
      <c r="A191" s="116"/>
      <c r="B191" s="200" t="s">
        <v>230</v>
      </c>
      <c r="C191" s="9" t="s">
        <v>9</v>
      </c>
      <c r="D191" s="134" t="s">
        <v>0</v>
      </c>
      <c r="E191" s="202"/>
      <c r="F191" s="136"/>
      <c r="G191" s="126"/>
      <c r="H191" s="63" t="str">
        <f>IF(A191=0,H190,INDEX(調査対象選定!A:A,MATCH(A191,調査対象選定!B:B,0)))</f>
        <v>○</v>
      </c>
      <c r="I191" s="65"/>
      <c r="J191" s="65"/>
    </row>
    <row r="192" spans="1:10" ht="25.2">
      <c r="A192" s="110" t="s">
        <v>10</v>
      </c>
      <c r="B192" s="111" t="s">
        <v>231</v>
      </c>
      <c r="C192" s="13" t="s">
        <v>9</v>
      </c>
      <c r="D192" s="138" t="s">
        <v>0</v>
      </c>
      <c r="E192" s="113"/>
      <c r="F192" s="140"/>
      <c r="G192" s="141"/>
      <c r="H192" s="63" t="str">
        <f>IF(A192=0,H191,INDEX(調査対象選定!A:A,MATCH(A192,調査対象選定!B:B,0)))</f>
        <v>○</v>
      </c>
      <c r="I192" s="65"/>
      <c r="J192" s="65"/>
    </row>
    <row r="193" spans="1:10" ht="37.799999999999997">
      <c r="A193" s="116"/>
      <c r="B193" s="117" t="s">
        <v>227</v>
      </c>
      <c r="C193" s="6" t="s">
        <v>9</v>
      </c>
      <c r="D193" s="131" t="s">
        <v>0</v>
      </c>
      <c r="E193" s="89"/>
      <c r="F193" s="133"/>
      <c r="G193" s="119"/>
      <c r="H193" s="63" t="str">
        <f>IF(A193=0,H192,INDEX(調査対象選定!A:A,MATCH(A193,調査対象選定!B:B,0)))</f>
        <v>○</v>
      </c>
      <c r="I193" s="65"/>
      <c r="J193" s="65"/>
    </row>
    <row r="194" spans="1:10" ht="37.799999999999997">
      <c r="A194" s="116"/>
      <c r="B194" s="117" t="s">
        <v>232</v>
      </c>
      <c r="C194" s="6" t="s">
        <v>9</v>
      </c>
      <c r="D194" s="131" t="s">
        <v>0</v>
      </c>
      <c r="E194" s="89"/>
      <c r="F194" s="133"/>
      <c r="G194" s="119"/>
      <c r="H194" s="63" t="str">
        <f>IF(A194=0,H193,INDEX(調査対象選定!A:A,MATCH(A194,調査対象選定!B:B,0)))</f>
        <v>○</v>
      </c>
      <c r="I194" s="65"/>
      <c r="J194" s="65"/>
    </row>
    <row r="195" spans="1:10" ht="25.2">
      <c r="A195" s="116"/>
      <c r="B195" s="117" t="s">
        <v>134</v>
      </c>
      <c r="C195" s="6" t="s">
        <v>9</v>
      </c>
      <c r="D195" s="131" t="s">
        <v>0</v>
      </c>
      <c r="E195" s="89"/>
      <c r="F195" s="133"/>
      <c r="G195" s="119"/>
      <c r="H195" s="63" t="str">
        <f>IF(A195=0,H194,INDEX(調査対象選定!A:A,MATCH(A195,調査対象選定!B:B,0)))</f>
        <v>○</v>
      </c>
      <c r="I195" s="65"/>
      <c r="J195" s="65"/>
    </row>
    <row r="196" spans="1:10" ht="25.2">
      <c r="A196" s="120"/>
      <c r="B196" s="184" t="s">
        <v>233</v>
      </c>
      <c r="C196" s="14" t="s">
        <v>9</v>
      </c>
      <c r="D196" s="161" t="s">
        <v>0</v>
      </c>
      <c r="E196" s="186"/>
      <c r="F196" s="163"/>
      <c r="G196" s="164"/>
      <c r="H196" s="63" t="str">
        <f>IF(A196=0,H195,INDEX(調査対象選定!A:A,MATCH(A196,調査対象選定!B:B,0)))</f>
        <v>○</v>
      </c>
      <c r="I196" s="65"/>
      <c r="J196" s="65"/>
    </row>
    <row r="197" spans="1:10" ht="25.2">
      <c r="A197" s="153" t="s">
        <v>13</v>
      </c>
      <c r="B197" s="111" t="s">
        <v>231</v>
      </c>
      <c r="C197" s="13" t="s">
        <v>9</v>
      </c>
      <c r="D197" s="138" t="s">
        <v>0</v>
      </c>
      <c r="E197" s="113"/>
      <c r="F197" s="140"/>
      <c r="G197" s="141"/>
      <c r="H197" s="63" t="str">
        <f>IF(A197=0,H196,INDEX(調査対象選定!A:A,MATCH(A197,調査対象選定!B:B,0)))</f>
        <v>○</v>
      </c>
      <c r="I197" s="65"/>
      <c r="J197" s="65"/>
    </row>
    <row r="198" spans="1:10" ht="37.799999999999997">
      <c r="A198" s="157"/>
      <c r="B198" s="117" t="s">
        <v>227</v>
      </c>
      <c r="C198" s="6" t="s">
        <v>9</v>
      </c>
      <c r="D198" s="131" t="s">
        <v>0</v>
      </c>
      <c r="E198" s="89"/>
      <c r="F198" s="133"/>
      <c r="G198" s="119"/>
      <c r="H198" s="63" t="str">
        <f>IF(A198=0,H197,INDEX(調査対象選定!A:A,MATCH(A198,調査対象選定!B:B,0)))</f>
        <v>○</v>
      </c>
      <c r="I198" s="65"/>
      <c r="J198" s="65"/>
    </row>
    <row r="199" spans="1:10" ht="37.799999999999997">
      <c r="A199" s="157"/>
      <c r="B199" s="117" t="s">
        <v>234</v>
      </c>
      <c r="C199" s="24" t="s">
        <v>9</v>
      </c>
      <c r="D199" s="212" t="s">
        <v>24</v>
      </c>
      <c r="E199" s="89"/>
      <c r="F199" s="133"/>
      <c r="G199" s="119"/>
      <c r="H199" s="63" t="str">
        <f>IF(A199=0,H198,INDEX(調査対象選定!A:A,MATCH(A199,調査対象選定!B:B,0)))</f>
        <v>○</v>
      </c>
      <c r="I199" s="65"/>
      <c r="J199" s="65"/>
    </row>
    <row r="200" spans="1:10" ht="25.2">
      <c r="A200" s="157"/>
      <c r="B200" s="117" t="s">
        <v>235</v>
      </c>
      <c r="C200" s="24"/>
      <c r="D200" s="212"/>
      <c r="E200" s="89"/>
      <c r="F200" s="133"/>
      <c r="G200" s="119"/>
      <c r="H200" s="63" t="str">
        <f>IF(A200=0,H199,INDEX(調査対象選定!A:A,MATCH(A200,調査対象選定!B:B,0)))</f>
        <v>○</v>
      </c>
      <c r="I200" s="65"/>
      <c r="J200" s="65"/>
    </row>
    <row r="201" spans="1:10" ht="37.799999999999997">
      <c r="A201" s="157"/>
      <c r="B201" s="117" t="s">
        <v>236</v>
      </c>
      <c r="C201" s="24"/>
      <c r="D201" s="212"/>
      <c r="E201" s="89"/>
      <c r="F201" s="133"/>
      <c r="G201" s="119"/>
      <c r="H201" s="63" t="str">
        <f>IF(A201=0,H200,INDEX(調査対象選定!A:A,MATCH(A201,調査対象選定!B:B,0)))</f>
        <v>○</v>
      </c>
      <c r="I201" s="65"/>
      <c r="J201" s="65"/>
    </row>
    <row r="202" spans="1:10" ht="25.2">
      <c r="A202" s="157"/>
      <c r="B202" s="117" t="s">
        <v>134</v>
      </c>
      <c r="C202" s="6" t="s">
        <v>9</v>
      </c>
      <c r="D202" s="131" t="s">
        <v>0</v>
      </c>
      <c r="E202" s="89"/>
      <c r="F202" s="133"/>
      <c r="G202" s="119"/>
      <c r="H202" s="63" t="str">
        <f>IF(A202=0,H201,INDEX(調査対象選定!A:A,MATCH(A202,調査対象選定!B:B,0)))</f>
        <v>○</v>
      </c>
      <c r="I202" s="65"/>
      <c r="J202" s="65"/>
    </row>
    <row r="203" spans="1:10" ht="25.2">
      <c r="A203" s="159"/>
      <c r="B203" s="184" t="s">
        <v>237</v>
      </c>
      <c r="C203" s="14" t="s">
        <v>9</v>
      </c>
      <c r="D203" s="161" t="s">
        <v>0</v>
      </c>
      <c r="E203" s="186"/>
      <c r="F203" s="163"/>
      <c r="G203" s="164"/>
      <c r="H203" s="63" t="str">
        <f>IF(A203=0,H202,INDEX(調査対象選定!A:A,MATCH(A203,調査対象選定!B:B,0)))</f>
        <v>○</v>
      </c>
      <c r="I203" s="65"/>
      <c r="J203" s="65"/>
    </row>
  </sheetData>
  <sheetProtection algorithmName="SHA-512" hashValue="lw5qq1CklHgYrhTRrvqONpNW1W0VWs8qootC4jME5qbtBHlp8LoNhoQRnzp/2w/Re85N3rfc/n6SkdYzssixqg==" saltValue="YwJerAsj5EF12f1SQlgnMg==" spinCount="100000" sheet="1" objects="1" scenarios="1" formatCells="0" formatColumns="0" formatRows="0"/>
  <mergeCells count="52">
    <mergeCell ref="A116:A117"/>
    <mergeCell ref="A126:A128"/>
    <mergeCell ref="A9:A13"/>
    <mergeCell ref="A25:A27"/>
    <mergeCell ref="A28:A29"/>
    <mergeCell ref="A14:A17"/>
    <mergeCell ref="A99:A102"/>
    <mergeCell ref="A75:A84"/>
    <mergeCell ref="A85:A95"/>
    <mergeCell ref="A44:A47"/>
    <mergeCell ref="A48:A55"/>
    <mergeCell ref="A56:A61"/>
    <mergeCell ref="A62:A74"/>
    <mergeCell ref="A42:A43"/>
    <mergeCell ref="D118:D119"/>
    <mergeCell ref="D151:D154"/>
    <mergeCell ref="A137:A142"/>
    <mergeCell ref="A129:A136"/>
    <mergeCell ref="A146:A154"/>
    <mergeCell ref="E14:E17"/>
    <mergeCell ref="A18:A21"/>
    <mergeCell ref="A22:A23"/>
    <mergeCell ref="E22:E23"/>
    <mergeCell ref="A36:A38"/>
    <mergeCell ref="A31:A35"/>
    <mergeCell ref="D199:D201"/>
    <mergeCell ref="A197:A203"/>
    <mergeCell ref="A167:A170"/>
    <mergeCell ref="A186:A191"/>
    <mergeCell ref="C188:C189"/>
    <mergeCell ref="D188:D189"/>
    <mergeCell ref="A192:A196"/>
    <mergeCell ref="A178:A182"/>
    <mergeCell ref="A183:A185"/>
    <mergeCell ref="C172:C174"/>
    <mergeCell ref="C199:C201"/>
    <mergeCell ref="A164:A166"/>
    <mergeCell ref="A176:A177"/>
    <mergeCell ref="D165:D166"/>
    <mergeCell ref="D172:D174"/>
    <mergeCell ref="A96:A98"/>
    <mergeCell ref="A107:A113"/>
    <mergeCell ref="A114:A115"/>
    <mergeCell ref="A118:A125"/>
    <mergeCell ref="C165:C166"/>
    <mergeCell ref="A155:A157"/>
    <mergeCell ref="C151:C154"/>
    <mergeCell ref="A171:A174"/>
    <mergeCell ref="A158:A163"/>
    <mergeCell ref="A103:A106"/>
    <mergeCell ref="A143:A145"/>
    <mergeCell ref="D107:D110"/>
  </mergeCells>
  <phoneticPr fontId="1"/>
  <conditionalFormatting sqref="A3:E203">
    <cfRule type="expression" dxfId="4" priority="5">
      <formula>AND($H3&lt;&gt;$L$1,$C3=$I$1)</formula>
    </cfRule>
  </conditionalFormatting>
  <conditionalFormatting sqref="C3:C203">
    <cfRule type="expression" dxfId="3" priority="3">
      <formula>$C3=$K$1</formula>
    </cfRule>
  </conditionalFormatting>
  <conditionalFormatting sqref="C3:D203">
    <cfRule type="expression" dxfId="2" priority="4">
      <formula>$C3=$J$1</formula>
    </cfRule>
  </conditionalFormatting>
  <conditionalFormatting sqref="D3:D203">
    <cfRule type="expression" dxfId="1" priority="2">
      <formula>$C3=$K$1</formula>
    </cfRule>
  </conditionalFormatting>
  <conditionalFormatting sqref="F3:G203">
    <cfRule type="expression" dxfId="0" priority="1">
      <formula>OR($F3=$M$1,$F3=$N$1)</formula>
    </cfRule>
  </conditionalFormatting>
  <dataValidations count="4">
    <dataValidation type="list" allowBlank="1" showInputMessage="1" sqref="F1" xr:uid="{00000000-0002-0000-0000-000000000000}">
      <formula1>$I$3</formula1>
    </dataValidation>
    <dataValidation type="list" allowBlank="1" showInputMessage="1" sqref="F3:F203" xr:uid="{00000000-0002-0000-0000-000002000000}">
      <formula1>$L$1:$P$1</formula1>
    </dataValidation>
    <dataValidation allowBlank="1" showInputMessage="1" sqref="G1" xr:uid="{00000000-0002-0000-0000-000004000000}"/>
    <dataValidation type="list" allowBlank="1" showInputMessage="1" showErrorMessage="1" sqref="C3:C62 C65:C68 C70:C128 C130:C136 C138:C203" xr:uid="{16CB0206-F0FC-472F-A6D9-FE4D0F1E84C9}">
      <formula1>$I$1:$J$1</formula1>
    </dataValidation>
  </dataValidations>
  <printOptions horizontalCentered="1"/>
  <pageMargins left="0.59055118110236227" right="0.59055118110236227" top="0.59055118110236227" bottom="0.78740157480314965" header="0.39370078740157483" footer="0.59055118110236227"/>
  <pageSetup paperSize="9" scale="72" fitToHeight="0" orientation="portrait"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workbookViewId="0">
      <pane ySplit="1" topLeftCell="A2" activePane="bottomLeft" state="frozen"/>
      <selection pane="bottomLeft" activeCell="A2" sqref="A2"/>
    </sheetView>
  </sheetViews>
  <sheetFormatPr defaultRowHeight="13.2"/>
  <cols>
    <col min="2" max="2" width="41.6640625" bestFit="1" customWidth="1"/>
  </cols>
  <sheetData>
    <row r="1" spans="1:6">
      <c r="A1" t="s">
        <v>258</v>
      </c>
      <c r="B1" t="s">
        <v>259</v>
      </c>
      <c r="C1" t="s">
        <v>260</v>
      </c>
      <c r="D1" t="s">
        <v>261</v>
      </c>
      <c r="E1" t="str">
        <f>'608看護小規模多機能型居宅介護費'!L1</f>
        <v>○</v>
      </c>
      <c r="F1" s="1" t="s">
        <v>262</v>
      </c>
    </row>
    <row r="2" spans="1:6">
      <c r="A2" s="2" t="s">
        <v>269</v>
      </c>
      <c r="B2" t="s">
        <v>12</v>
      </c>
      <c r="C2">
        <f>MATCH(B2,'608看護小規模多機能型居宅介護費'!A:A,0)</f>
        <v>3</v>
      </c>
      <c r="D2">
        <f t="shared" ref="D2:D55" si="0">C3-1</f>
        <v>3</v>
      </c>
      <c r="F2" s="1" t="s">
        <v>263</v>
      </c>
    </row>
    <row r="3" spans="1:6">
      <c r="A3" s="2" t="s">
        <v>269</v>
      </c>
      <c r="B3" t="s">
        <v>23</v>
      </c>
      <c r="C3">
        <f>MATCH(B3,'608看護小規模多機能型居宅介護費'!A:A,0)</f>
        <v>4</v>
      </c>
      <c r="D3">
        <f t="shared" si="0"/>
        <v>4</v>
      </c>
      <c r="F3" s="1" t="s">
        <v>264</v>
      </c>
    </row>
    <row r="4" spans="1:6">
      <c r="A4" s="2" t="s">
        <v>269</v>
      </c>
      <c r="B4" t="s">
        <v>36</v>
      </c>
      <c r="C4">
        <f>MATCH(B4,'608看護小規模多機能型居宅介護費'!A:A,0)</f>
        <v>5</v>
      </c>
      <c r="D4">
        <f t="shared" si="0"/>
        <v>5</v>
      </c>
      <c r="F4" s="1" t="s">
        <v>265</v>
      </c>
    </row>
    <row r="5" spans="1:6">
      <c r="A5" s="2" t="s">
        <v>269</v>
      </c>
      <c r="B5" t="s">
        <v>40</v>
      </c>
      <c r="C5">
        <f>MATCH(B5,'608看護小規模多機能型居宅介護費'!A:A,0)</f>
        <v>6</v>
      </c>
      <c r="D5">
        <f t="shared" si="0"/>
        <v>6</v>
      </c>
      <c r="F5" s="1" t="s">
        <v>266</v>
      </c>
    </row>
    <row r="6" spans="1:6">
      <c r="A6" s="2" t="s">
        <v>269</v>
      </c>
      <c r="B6" t="s">
        <v>47</v>
      </c>
      <c r="C6">
        <f>MATCH(B6,'608看護小規模多機能型居宅介護費'!A:A,0)</f>
        <v>7</v>
      </c>
      <c r="D6">
        <f t="shared" si="0"/>
        <v>7</v>
      </c>
      <c r="F6" s="1" t="s">
        <v>267</v>
      </c>
    </row>
    <row r="7" spans="1:6">
      <c r="A7" s="2" t="s">
        <v>269</v>
      </c>
      <c r="B7" t="s">
        <v>247</v>
      </c>
      <c r="C7">
        <f>MATCH(B7,'608看護小規模多機能型居宅介護費'!A:A,0)</f>
        <v>8</v>
      </c>
      <c r="D7">
        <f t="shared" si="0"/>
        <v>8</v>
      </c>
      <c r="F7" s="1" t="s">
        <v>268</v>
      </c>
    </row>
    <row r="8" spans="1:6">
      <c r="A8" s="2" t="s">
        <v>269</v>
      </c>
      <c r="B8" t="s">
        <v>27</v>
      </c>
      <c r="C8">
        <f>MATCH(B8,'608看護小規模多機能型居宅介護費'!A:A,0)</f>
        <v>9</v>
      </c>
      <c r="D8">
        <f t="shared" si="0"/>
        <v>13</v>
      </c>
    </row>
    <row r="9" spans="1:6">
      <c r="A9" s="2" t="s">
        <v>269</v>
      </c>
      <c r="B9" t="s">
        <v>60</v>
      </c>
      <c r="C9">
        <f>MATCH(B9,'608看護小規模多機能型居宅介護費'!A:A,0)</f>
        <v>14</v>
      </c>
      <c r="D9">
        <f t="shared" si="0"/>
        <v>17</v>
      </c>
    </row>
    <row r="10" spans="1:6">
      <c r="A10" s="2" t="s">
        <v>269</v>
      </c>
      <c r="B10" t="s">
        <v>64</v>
      </c>
      <c r="C10">
        <f>MATCH(B10,'608看護小規模多機能型居宅介護費'!A:A,0)</f>
        <v>18</v>
      </c>
      <c r="D10">
        <f t="shared" si="0"/>
        <v>21</v>
      </c>
    </row>
    <row r="11" spans="1:6">
      <c r="A11" s="2" t="s">
        <v>269</v>
      </c>
      <c r="B11" t="s">
        <v>67</v>
      </c>
      <c r="C11">
        <f>MATCH(B11,'608看護小規模多機能型居宅介護費'!A:A,0)</f>
        <v>22</v>
      </c>
      <c r="D11">
        <f t="shared" si="0"/>
        <v>23</v>
      </c>
    </row>
    <row r="12" spans="1:6">
      <c r="A12" s="2" t="s">
        <v>269</v>
      </c>
      <c r="B12" t="s">
        <v>6</v>
      </c>
      <c r="C12">
        <f>MATCH(B12,'608看護小規模多機能型居宅介護費'!A:A,0)</f>
        <v>24</v>
      </c>
      <c r="D12">
        <f t="shared" si="0"/>
        <v>24</v>
      </c>
    </row>
    <row r="13" spans="1:6">
      <c r="A13" s="2" t="s">
        <v>269</v>
      </c>
      <c r="B13" t="s">
        <v>26</v>
      </c>
      <c r="C13">
        <f>MATCH(B13,'608看護小規模多機能型居宅介護費'!A:A,0)</f>
        <v>25</v>
      </c>
      <c r="D13">
        <f t="shared" si="0"/>
        <v>27</v>
      </c>
    </row>
    <row r="14" spans="1:6">
      <c r="A14" s="2" t="s">
        <v>269</v>
      </c>
      <c r="B14" t="s">
        <v>37</v>
      </c>
      <c r="C14">
        <f>MATCH(B14,'608看護小規模多機能型居宅介護費'!A:A,0)</f>
        <v>28</v>
      </c>
      <c r="D14">
        <f t="shared" si="0"/>
        <v>29</v>
      </c>
    </row>
    <row r="15" spans="1:6">
      <c r="A15" s="2" t="s">
        <v>269</v>
      </c>
      <c r="B15" t="s">
        <v>3</v>
      </c>
      <c r="C15">
        <f>MATCH(B15,'608看護小規模多機能型居宅介護費'!A:A,0)</f>
        <v>30</v>
      </c>
      <c r="D15">
        <f t="shared" si="0"/>
        <v>30</v>
      </c>
    </row>
    <row r="16" spans="1:6">
      <c r="A16" s="2" t="s">
        <v>269</v>
      </c>
      <c r="B16" t="s">
        <v>8</v>
      </c>
      <c r="C16">
        <f>MATCH(B16,'608看護小規模多機能型居宅介護費'!A:A,0)</f>
        <v>31</v>
      </c>
      <c r="D16">
        <f t="shared" si="0"/>
        <v>35</v>
      </c>
    </row>
    <row r="17" spans="1:4">
      <c r="A17" s="2" t="s">
        <v>269</v>
      </c>
      <c r="B17" t="s">
        <v>4</v>
      </c>
      <c r="C17">
        <f>MATCH(B17,'608看護小規模多機能型居宅介護費'!A:A,0)</f>
        <v>36</v>
      </c>
      <c r="D17">
        <f t="shared" si="0"/>
        <v>38</v>
      </c>
    </row>
    <row r="18" spans="1:4">
      <c r="A18" s="2" t="s">
        <v>269</v>
      </c>
      <c r="B18" t="s">
        <v>68</v>
      </c>
      <c r="C18">
        <f>MATCH(B18,'608看護小規模多機能型居宅介護費'!A:A,0)</f>
        <v>39</v>
      </c>
      <c r="D18">
        <f t="shared" si="0"/>
        <v>39</v>
      </c>
    </row>
    <row r="19" spans="1:4">
      <c r="A19" s="2" t="s">
        <v>269</v>
      </c>
      <c r="B19" t="s">
        <v>69</v>
      </c>
      <c r="C19">
        <f>MATCH(B19,'608看護小規模多機能型居宅介護費'!A:A,0)</f>
        <v>40</v>
      </c>
      <c r="D19">
        <f t="shared" si="0"/>
        <v>40</v>
      </c>
    </row>
    <row r="20" spans="1:4">
      <c r="A20" s="2" t="s">
        <v>269</v>
      </c>
      <c r="B20" t="s">
        <v>35</v>
      </c>
      <c r="C20">
        <f>MATCH(B20,'608看護小規模多機能型居宅介護費'!A:A,0)</f>
        <v>41</v>
      </c>
      <c r="D20">
        <f t="shared" si="0"/>
        <v>41</v>
      </c>
    </row>
    <row r="21" spans="1:4">
      <c r="A21" s="2" t="s">
        <v>269</v>
      </c>
      <c r="B21" t="s">
        <v>30</v>
      </c>
      <c r="C21">
        <f>MATCH(B21,'608看護小規模多機能型居宅介護費'!A:A,0)</f>
        <v>42</v>
      </c>
      <c r="D21">
        <f t="shared" si="0"/>
        <v>43</v>
      </c>
    </row>
    <row r="22" spans="1:4">
      <c r="A22" s="2" t="s">
        <v>269</v>
      </c>
      <c r="B22" t="s">
        <v>41</v>
      </c>
      <c r="C22">
        <f>MATCH(B22,'608看護小規模多機能型居宅介護費'!A:A,0)</f>
        <v>44</v>
      </c>
      <c r="D22">
        <f t="shared" si="0"/>
        <v>47</v>
      </c>
    </row>
    <row r="23" spans="1:4">
      <c r="A23" s="2" t="s">
        <v>269</v>
      </c>
      <c r="B23" t="s">
        <v>43</v>
      </c>
      <c r="C23">
        <f>MATCH(B23,'608看護小規模多機能型居宅介護費'!A:A,0)</f>
        <v>48</v>
      </c>
      <c r="D23">
        <f t="shared" si="0"/>
        <v>55</v>
      </c>
    </row>
    <row r="24" spans="1:4">
      <c r="A24" s="2" t="s">
        <v>269</v>
      </c>
      <c r="B24" t="s">
        <v>255</v>
      </c>
      <c r="C24">
        <f>MATCH(B24,'608看護小規模多機能型居宅介護費'!A:A,0)</f>
        <v>56</v>
      </c>
      <c r="D24">
        <f t="shared" si="0"/>
        <v>61</v>
      </c>
    </row>
    <row r="25" spans="1:4">
      <c r="A25" s="2" t="s">
        <v>269</v>
      </c>
      <c r="B25" t="s">
        <v>57</v>
      </c>
      <c r="C25">
        <f>MATCH(B25,'608看護小規模多機能型居宅介護費'!A:A,0)</f>
        <v>62</v>
      </c>
      <c r="D25">
        <f t="shared" si="0"/>
        <v>74</v>
      </c>
    </row>
    <row r="26" spans="1:4">
      <c r="A26" s="2" t="s">
        <v>269</v>
      </c>
      <c r="B26" t="s">
        <v>56</v>
      </c>
      <c r="C26">
        <f>MATCH(B26,'608看護小規模多機能型居宅介護費'!A:A,0)</f>
        <v>75</v>
      </c>
      <c r="D26">
        <f t="shared" si="0"/>
        <v>84</v>
      </c>
    </row>
    <row r="27" spans="1:4">
      <c r="A27" s="2" t="s">
        <v>269</v>
      </c>
      <c r="B27" t="s">
        <v>58</v>
      </c>
      <c r="C27">
        <f>MATCH(B27,'608看護小規模多機能型居宅介護費'!A:A,0)</f>
        <v>85</v>
      </c>
      <c r="D27">
        <f t="shared" si="0"/>
        <v>95</v>
      </c>
    </row>
    <row r="28" spans="1:4">
      <c r="A28" s="2" t="s">
        <v>269</v>
      </c>
      <c r="B28" t="s">
        <v>15</v>
      </c>
      <c r="C28">
        <f>MATCH(B28,'608看護小規模多機能型居宅介護費'!A:A,0)</f>
        <v>96</v>
      </c>
      <c r="D28">
        <f t="shared" si="0"/>
        <v>98</v>
      </c>
    </row>
    <row r="29" spans="1:4">
      <c r="A29" s="2" t="s">
        <v>269</v>
      </c>
      <c r="B29" t="s">
        <v>251</v>
      </c>
      <c r="C29">
        <f>MATCH(B29,'608看護小規模多機能型居宅介護費'!A:A,0)</f>
        <v>99</v>
      </c>
      <c r="D29">
        <f t="shared" si="0"/>
        <v>102</v>
      </c>
    </row>
    <row r="30" spans="1:4">
      <c r="A30" s="2" t="s">
        <v>269</v>
      </c>
      <c r="B30" t="s">
        <v>19</v>
      </c>
      <c r="C30">
        <f>MATCH(B30,'608看護小規模多機能型居宅介護費'!A:A,0)</f>
        <v>103</v>
      </c>
      <c r="D30">
        <f t="shared" si="0"/>
        <v>106</v>
      </c>
    </row>
    <row r="31" spans="1:4">
      <c r="A31" s="2" t="s">
        <v>269</v>
      </c>
      <c r="B31" t="s">
        <v>11</v>
      </c>
      <c r="C31">
        <f>MATCH(B31,'608看護小規模多機能型居宅介護費'!A:A,0)</f>
        <v>107</v>
      </c>
      <c r="D31">
        <f t="shared" si="0"/>
        <v>113</v>
      </c>
    </row>
    <row r="32" spans="1:4">
      <c r="A32" s="2" t="s">
        <v>269</v>
      </c>
      <c r="B32" t="s">
        <v>71</v>
      </c>
      <c r="C32">
        <f>MATCH(B32,'608看護小規模多機能型居宅介護費'!A:A,0)</f>
        <v>114</v>
      </c>
      <c r="D32">
        <f t="shared" si="0"/>
        <v>115</v>
      </c>
    </row>
    <row r="33" spans="1:4">
      <c r="A33" s="2" t="s">
        <v>269</v>
      </c>
      <c r="B33" t="s">
        <v>75</v>
      </c>
      <c r="C33">
        <f>MATCH(B33,'608看護小規模多機能型居宅介護費'!A:A,0)</f>
        <v>116</v>
      </c>
      <c r="D33">
        <f t="shared" si="0"/>
        <v>117</v>
      </c>
    </row>
    <row r="34" spans="1:4">
      <c r="A34" s="2" t="s">
        <v>269</v>
      </c>
      <c r="B34" t="s">
        <v>78</v>
      </c>
      <c r="C34">
        <f>MATCH(B34,'608看護小規模多機能型居宅介護費'!A:A,0)</f>
        <v>118</v>
      </c>
      <c r="D34">
        <f t="shared" si="0"/>
        <v>125</v>
      </c>
    </row>
    <row r="35" spans="1:4">
      <c r="A35" s="2" t="s">
        <v>269</v>
      </c>
      <c r="B35" t="s">
        <v>77</v>
      </c>
      <c r="C35">
        <f>MATCH(B35,'608看護小規模多機能型居宅介護費'!A:A,0)</f>
        <v>126</v>
      </c>
      <c r="D35">
        <f t="shared" si="0"/>
        <v>128</v>
      </c>
    </row>
    <row r="36" spans="1:4">
      <c r="A36" s="2" t="s">
        <v>269</v>
      </c>
      <c r="B36" t="s">
        <v>256</v>
      </c>
      <c r="C36">
        <f>MATCH(B36,'608看護小規模多機能型居宅介護費'!A:A,0)</f>
        <v>129</v>
      </c>
      <c r="D36">
        <f t="shared" si="0"/>
        <v>136</v>
      </c>
    </row>
    <row r="37" spans="1:4">
      <c r="A37" s="2" t="s">
        <v>269</v>
      </c>
      <c r="B37" t="s">
        <v>257</v>
      </c>
      <c r="C37">
        <f>MATCH(B37,'608看護小規模多機能型居宅介護費'!A:A,0)</f>
        <v>137</v>
      </c>
      <c r="D37">
        <f t="shared" si="0"/>
        <v>142</v>
      </c>
    </row>
    <row r="38" spans="1:4">
      <c r="A38" s="2" t="s">
        <v>269</v>
      </c>
      <c r="B38" t="s">
        <v>32</v>
      </c>
      <c r="C38">
        <f>MATCH(B38,'608看護小規模多機能型居宅介護費'!A:A,0)</f>
        <v>143</v>
      </c>
      <c r="D38">
        <f t="shared" si="0"/>
        <v>145</v>
      </c>
    </row>
    <row r="39" spans="1:4">
      <c r="A39" s="2" t="s">
        <v>269</v>
      </c>
      <c r="B39" t="s">
        <v>82</v>
      </c>
      <c r="C39">
        <f>MATCH(B39,'608看護小規模多機能型居宅介護費'!A:A,0)</f>
        <v>146</v>
      </c>
      <c r="D39">
        <f t="shared" si="0"/>
        <v>154</v>
      </c>
    </row>
    <row r="40" spans="1:4">
      <c r="A40" s="2" t="s">
        <v>269</v>
      </c>
      <c r="B40" t="s">
        <v>84</v>
      </c>
      <c r="C40">
        <f>MATCH(B40,'608看護小規模多機能型居宅介護費'!A:A,0)</f>
        <v>155</v>
      </c>
      <c r="D40">
        <f t="shared" si="0"/>
        <v>157</v>
      </c>
    </row>
    <row r="41" spans="1:4">
      <c r="A41" s="2" t="s">
        <v>269</v>
      </c>
      <c r="B41" t="s">
        <v>85</v>
      </c>
      <c r="C41">
        <f>MATCH(B41,'608看護小規模多機能型居宅介護費'!A:A,0)</f>
        <v>158</v>
      </c>
      <c r="D41">
        <f t="shared" si="0"/>
        <v>163</v>
      </c>
    </row>
    <row r="42" spans="1:4">
      <c r="A42" s="2" t="s">
        <v>269</v>
      </c>
      <c r="B42" t="s">
        <v>90</v>
      </c>
      <c r="C42">
        <f>MATCH(B42,'608看護小規模多機能型居宅介護費'!A:A,0)</f>
        <v>164</v>
      </c>
      <c r="D42">
        <f t="shared" si="0"/>
        <v>166</v>
      </c>
    </row>
    <row r="43" spans="1:4">
      <c r="A43" s="2" t="s">
        <v>269</v>
      </c>
      <c r="B43" t="s">
        <v>33</v>
      </c>
      <c r="C43">
        <f>MATCH(B43,'608看護小規模多機能型居宅介護費'!A:A,0)</f>
        <v>167</v>
      </c>
      <c r="D43">
        <f t="shared" si="0"/>
        <v>170</v>
      </c>
    </row>
    <row r="44" spans="1:4">
      <c r="A44" s="2" t="s">
        <v>269</v>
      </c>
      <c r="B44" t="s">
        <v>44</v>
      </c>
      <c r="C44">
        <f>MATCH(B44,'608看護小規模多機能型居宅介護費'!A:A,0)</f>
        <v>171</v>
      </c>
      <c r="D44">
        <f t="shared" si="0"/>
        <v>174</v>
      </c>
    </row>
    <row r="45" spans="1:4">
      <c r="A45" s="2" t="s">
        <v>269</v>
      </c>
      <c r="B45" t="s">
        <v>45</v>
      </c>
      <c r="C45">
        <f>MATCH(B45,'608看護小規模多機能型居宅介護費'!A:A,0)</f>
        <v>175</v>
      </c>
      <c r="D45">
        <f t="shared" si="0"/>
        <v>175</v>
      </c>
    </row>
    <row r="46" spans="1:4">
      <c r="A46" s="2" t="s">
        <v>269</v>
      </c>
      <c r="B46" t="s">
        <v>46</v>
      </c>
      <c r="C46">
        <f>MATCH(B46,'608看護小規模多機能型居宅介護費'!A:A,0)</f>
        <v>176</v>
      </c>
      <c r="D46">
        <f t="shared" si="0"/>
        <v>177</v>
      </c>
    </row>
    <row r="47" spans="1:4">
      <c r="A47" s="2" t="s">
        <v>269</v>
      </c>
      <c r="B47" t="s">
        <v>92</v>
      </c>
      <c r="C47">
        <f>MATCH(B47,'608看護小規模多機能型居宅介護費'!A:A,0)</f>
        <v>178</v>
      </c>
      <c r="D47">
        <f t="shared" si="0"/>
        <v>182</v>
      </c>
    </row>
    <row r="48" spans="1:4">
      <c r="A48" s="2" t="s">
        <v>269</v>
      </c>
      <c r="B48" t="s">
        <v>94</v>
      </c>
      <c r="C48">
        <f>MATCH(B48,'608看護小規模多機能型居宅介護費'!A:A,0)</f>
        <v>183</v>
      </c>
      <c r="D48">
        <f t="shared" si="0"/>
        <v>185</v>
      </c>
    </row>
    <row r="49" spans="1:4">
      <c r="A49" s="2" t="s">
        <v>269</v>
      </c>
      <c r="B49" t="s">
        <v>54</v>
      </c>
      <c r="C49">
        <f>MATCH(B49,'608看護小規模多機能型居宅介護費'!A:A,0)</f>
        <v>186</v>
      </c>
      <c r="D49">
        <f t="shared" si="0"/>
        <v>191</v>
      </c>
    </row>
    <row r="50" spans="1:4">
      <c r="A50" s="2" t="s">
        <v>269</v>
      </c>
      <c r="B50" t="s">
        <v>10</v>
      </c>
      <c r="C50">
        <f>MATCH(B50,'608看護小規模多機能型居宅介護費'!A:A,0)</f>
        <v>192</v>
      </c>
      <c r="D50">
        <f t="shared" si="0"/>
        <v>196</v>
      </c>
    </row>
    <row r="51" spans="1:4">
      <c r="A51" s="2" t="s">
        <v>269</v>
      </c>
      <c r="B51" t="s">
        <v>13</v>
      </c>
      <c r="C51">
        <f>MATCH(B51,'608看護小規模多機能型居宅介護費'!A:A,0)</f>
        <v>197</v>
      </c>
      <c r="D51" t="e">
        <f t="shared" si="0"/>
        <v>#N/A</v>
      </c>
    </row>
    <row r="52" spans="1:4">
      <c r="A52" s="2" t="s">
        <v>269</v>
      </c>
      <c r="B52" t="s">
        <v>95</v>
      </c>
      <c r="C52" t="e">
        <f>MATCH(B52,'608看護小規模多機能型居宅介護費'!A:A,0)</f>
        <v>#N/A</v>
      </c>
      <c r="D52" t="e">
        <f t="shared" si="0"/>
        <v>#N/A</v>
      </c>
    </row>
    <row r="53" spans="1:4">
      <c r="A53" s="2" t="s">
        <v>269</v>
      </c>
      <c r="B53" t="s">
        <v>96</v>
      </c>
      <c r="C53" t="e">
        <f>MATCH(B53,'608看護小規模多機能型居宅介護費'!A:A,0)</f>
        <v>#N/A</v>
      </c>
      <c r="D53" t="e">
        <f t="shared" si="0"/>
        <v>#N/A</v>
      </c>
    </row>
    <row r="54" spans="1:4">
      <c r="A54" s="2" t="s">
        <v>269</v>
      </c>
      <c r="B54" t="s">
        <v>97</v>
      </c>
      <c r="C54" t="e">
        <f>MATCH(B54,'608看護小規模多機能型居宅介護費'!A:A,0)</f>
        <v>#N/A</v>
      </c>
      <c r="D54" t="e">
        <f t="shared" si="0"/>
        <v>#N/A</v>
      </c>
    </row>
    <row r="55" spans="1:4">
      <c r="A55" s="2" t="s">
        <v>269</v>
      </c>
      <c r="B55" t="s">
        <v>98</v>
      </c>
      <c r="C55" t="e">
        <f>MATCH(B55,'608看護小規模多機能型居宅介護費'!A:A,0)</f>
        <v>#N/A</v>
      </c>
      <c r="D55" t="e">
        <f t="shared" si="0"/>
        <v>#N/A</v>
      </c>
    </row>
    <row r="56" spans="1:4">
      <c r="A56" s="2"/>
      <c r="B56" t="s">
        <v>254</v>
      </c>
      <c r="C56" t="e">
        <f>MATCH(B56,'608看護小規模多機能型居宅介護費'!A:A,0)</f>
        <v>#N/A</v>
      </c>
    </row>
  </sheetData>
  <sortState xmlns:xlrd2="http://schemas.microsoft.com/office/spreadsheetml/2017/richdata2" ref="A1:B403">
    <sortCondition ref="A1:A403"/>
  </sortState>
  <phoneticPr fontId="1"/>
  <dataValidations count="1">
    <dataValidation type="list" allowBlank="1" showInputMessage="1" showErrorMessage="1" sqref="A2:A56"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608看護小規模多機能型居宅介護費</vt:lpstr>
      <vt:lpstr>調査対象選定</vt:lpstr>
      <vt:lpstr>'608看護小規模多機能型居宅介護費'!Print_Area</vt:lpstr>
      <vt:lpstr>'608看護小規模多機能型居宅介護費'!Print_Titles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朱実</dc:creator>
  <cp:lastModifiedBy>片岡　朱実</cp:lastModifiedBy>
  <cp:lastPrinted>2026-01-18T23:53:18Z</cp:lastPrinted>
  <dcterms:created xsi:type="dcterms:W3CDTF">2006-11-13T02:22:16Z</dcterms:created>
  <dcterms:modified xsi:type="dcterms:W3CDTF">2026-03-12T07:22:31Z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