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595" yWindow="-135" windowWidth="7650" windowHeight="8685" tabRatio="473"/>
  </bookViews>
  <sheets>
    <sheet name="営業種目一覧" sheetId="48" r:id="rId1"/>
  </sheets>
  <definedNames>
    <definedName name="_xlnm.Print_Area" localSheetId="0">営業種目一覧!$A$1:$H$131</definedName>
    <definedName name="_xlnm.Print_Titles" localSheetId="0">営業種目一覧!$1:$3</definedName>
  </definedNames>
  <calcPr calcId="145621"/>
</workbook>
</file>

<file path=xl/calcChain.xml><?xml version="1.0" encoding="utf-8"?>
<calcChain xmlns="http://schemas.openxmlformats.org/spreadsheetml/2006/main">
  <c r="E107" i="48" l="1"/>
  <c r="F101" i="48"/>
  <c r="F27" i="48"/>
  <c r="E109" i="48"/>
  <c r="F108" i="48" s="1"/>
  <c r="F23" i="48"/>
  <c r="E15" i="48"/>
  <c r="E16" i="48"/>
  <c r="F13" i="48" s="1"/>
  <c r="E57" i="48"/>
  <c r="F57" i="48" s="1"/>
  <c r="F128" i="48"/>
  <c r="F122" i="48"/>
  <c r="F115" i="48"/>
  <c r="E112" i="48"/>
  <c r="F112" i="48"/>
  <c r="F97" i="48"/>
  <c r="F90" i="48"/>
  <c r="E89" i="48"/>
  <c r="F83" i="48"/>
  <c r="F78" i="48"/>
  <c r="F73" i="48"/>
  <c r="F70" i="48"/>
  <c r="F67" i="48"/>
  <c r="F63" i="48"/>
  <c r="F51" i="48"/>
  <c r="E50" i="48"/>
  <c r="F45" i="48"/>
  <c r="F41" i="48"/>
  <c r="F34" i="48"/>
  <c r="E20" i="48"/>
  <c r="F20" i="48"/>
  <c r="F9" i="48"/>
  <c r="F4" i="48"/>
</calcChain>
</file>

<file path=xl/sharedStrings.xml><?xml version="1.0" encoding="utf-8"?>
<sst xmlns="http://schemas.openxmlformats.org/spreadsheetml/2006/main" count="380" uniqueCount="356">
  <si>
    <t>取扱品目</t>
    <rPh sb="0" eb="2">
      <t>トリアツカイ</t>
    </rPh>
    <rPh sb="2" eb="4">
      <t>ヒンモク</t>
    </rPh>
    <phoneticPr fontId="1"/>
  </si>
  <si>
    <t>営業種目</t>
    <rPh sb="0" eb="2">
      <t>エイギョウ</t>
    </rPh>
    <rPh sb="2" eb="4">
      <t>シュモク</t>
    </rPh>
    <phoneticPr fontId="1"/>
  </si>
  <si>
    <t>　紙業</t>
  </si>
  <si>
    <t>　看板・標識・舞台</t>
  </si>
  <si>
    <t>　金物・日用雑貨</t>
  </si>
  <si>
    <t>　電気機器</t>
  </si>
  <si>
    <t>　消防機器</t>
  </si>
  <si>
    <t>　理化学機器</t>
  </si>
  <si>
    <t>　その他機器</t>
  </si>
  <si>
    <t>　燃料</t>
  </si>
  <si>
    <t>　花・園芸・飼料</t>
  </si>
  <si>
    <t>　上下水道機器</t>
  </si>
  <si>
    <t>　ガス機器</t>
  </si>
  <si>
    <t>業者数</t>
    <rPh sb="0" eb="3">
      <t>ギョウシャスウ</t>
    </rPh>
    <phoneticPr fontId="1"/>
  </si>
  <si>
    <t>　食料品・飲料</t>
    <rPh sb="2" eb="3">
      <t>リョウ</t>
    </rPh>
    <rPh sb="5" eb="7">
      <t>インリョウ</t>
    </rPh>
    <phoneticPr fontId="1"/>
  </si>
  <si>
    <t>取扱品目（例示）</t>
    <rPh sb="0" eb="2">
      <t>トリアツカイ</t>
    </rPh>
    <rPh sb="2" eb="4">
      <t>ヒンモク</t>
    </rPh>
    <rPh sb="5" eb="7">
      <t>レイジ</t>
    </rPh>
    <phoneticPr fontId="1"/>
  </si>
  <si>
    <t>063</t>
  </si>
  <si>
    <t>064</t>
  </si>
  <si>
    <t>065</t>
  </si>
  <si>
    <t>066</t>
  </si>
  <si>
    <t>大分類</t>
    <rPh sb="0" eb="3">
      <t>ダイブンルイ</t>
    </rPh>
    <phoneticPr fontId="1"/>
  </si>
  <si>
    <t>小分類</t>
    <rPh sb="0" eb="3">
      <t>ショウブンルイ</t>
    </rPh>
    <phoneticPr fontId="1"/>
  </si>
  <si>
    <t>011</t>
    <phoneticPr fontId="1"/>
  </si>
  <si>
    <t>012</t>
    <phoneticPr fontId="1"/>
  </si>
  <si>
    <t>013</t>
    <phoneticPr fontId="1"/>
  </si>
  <si>
    <t>014</t>
    <phoneticPr fontId="1"/>
  </si>
  <si>
    <t>019</t>
    <phoneticPr fontId="1"/>
  </si>
  <si>
    <t>021</t>
    <phoneticPr fontId="1"/>
  </si>
  <si>
    <t>022</t>
    <phoneticPr fontId="1"/>
  </si>
  <si>
    <t>023</t>
    <phoneticPr fontId="1"/>
  </si>
  <si>
    <t>029</t>
    <phoneticPr fontId="1"/>
  </si>
  <si>
    <t>031</t>
    <phoneticPr fontId="1"/>
  </si>
  <si>
    <t>032</t>
    <phoneticPr fontId="1"/>
  </si>
  <si>
    <t>034</t>
    <phoneticPr fontId="1"/>
  </si>
  <si>
    <t>035</t>
    <phoneticPr fontId="1"/>
  </si>
  <si>
    <t>036</t>
    <phoneticPr fontId="1"/>
  </si>
  <si>
    <t>039</t>
    <phoneticPr fontId="1"/>
  </si>
  <si>
    <t>041</t>
    <phoneticPr fontId="1"/>
  </si>
  <si>
    <t>042</t>
    <phoneticPr fontId="1"/>
  </si>
  <si>
    <t>049</t>
    <phoneticPr fontId="1"/>
  </si>
  <si>
    <t>051</t>
    <phoneticPr fontId="1"/>
  </si>
  <si>
    <t>052</t>
    <phoneticPr fontId="1"/>
  </si>
  <si>
    <t>059</t>
    <phoneticPr fontId="1"/>
  </si>
  <si>
    <t>061</t>
    <phoneticPr fontId="1"/>
  </si>
  <si>
    <t>062</t>
    <phoneticPr fontId="1"/>
  </si>
  <si>
    <t>069</t>
    <phoneticPr fontId="1"/>
  </si>
  <si>
    <t>071</t>
    <phoneticPr fontId="1"/>
  </si>
  <si>
    <t>072</t>
    <phoneticPr fontId="1"/>
  </si>
  <si>
    <t>073</t>
    <phoneticPr fontId="1"/>
  </si>
  <si>
    <t>074</t>
    <phoneticPr fontId="1"/>
  </si>
  <si>
    <t>075</t>
    <phoneticPr fontId="1"/>
  </si>
  <si>
    <t>076</t>
    <phoneticPr fontId="1"/>
  </si>
  <si>
    <t>079</t>
    <phoneticPr fontId="1"/>
  </si>
  <si>
    <t>081</t>
    <phoneticPr fontId="1"/>
  </si>
  <si>
    <t>082</t>
    <phoneticPr fontId="1"/>
  </si>
  <si>
    <t>083</t>
    <phoneticPr fontId="1"/>
  </si>
  <si>
    <t>089</t>
    <phoneticPr fontId="1"/>
  </si>
  <si>
    <t>091</t>
    <phoneticPr fontId="1"/>
  </si>
  <si>
    <t>092</t>
    <phoneticPr fontId="1"/>
  </si>
  <si>
    <t>093</t>
    <phoneticPr fontId="1"/>
  </si>
  <si>
    <t>094</t>
    <phoneticPr fontId="1"/>
  </si>
  <si>
    <t>099</t>
    <phoneticPr fontId="1"/>
  </si>
  <si>
    <t>101</t>
    <phoneticPr fontId="1"/>
  </si>
  <si>
    <t>102</t>
    <phoneticPr fontId="1"/>
  </si>
  <si>
    <t>103</t>
    <phoneticPr fontId="1"/>
  </si>
  <si>
    <t>104</t>
    <phoneticPr fontId="1"/>
  </si>
  <si>
    <t>109</t>
    <phoneticPr fontId="1"/>
  </si>
  <si>
    <t>111</t>
    <phoneticPr fontId="1"/>
  </si>
  <si>
    <t>112</t>
    <phoneticPr fontId="1"/>
  </si>
  <si>
    <t>113</t>
    <phoneticPr fontId="1"/>
  </si>
  <si>
    <t>114</t>
    <phoneticPr fontId="1"/>
  </si>
  <si>
    <t>115</t>
    <phoneticPr fontId="1"/>
  </si>
  <si>
    <t>119</t>
    <phoneticPr fontId="1"/>
  </si>
  <si>
    <t>121</t>
    <phoneticPr fontId="1"/>
  </si>
  <si>
    <t>122</t>
    <phoneticPr fontId="1"/>
  </si>
  <si>
    <t>123</t>
    <phoneticPr fontId="1"/>
  </si>
  <si>
    <t>129</t>
    <phoneticPr fontId="1"/>
  </si>
  <si>
    <t>131</t>
    <phoneticPr fontId="1"/>
  </si>
  <si>
    <t>132</t>
    <phoneticPr fontId="1"/>
  </si>
  <si>
    <t>139</t>
    <phoneticPr fontId="1"/>
  </si>
  <si>
    <t>141</t>
    <phoneticPr fontId="1"/>
  </si>
  <si>
    <t>142</t>
    <phoneticPr fontId="1"/>
  </si>
  <si>
    <t>149</t>
    <phoneticPr fontId="1"/>
  </si>
  <si>
    <t>151</t>
    <phoneticPr fontId="1"/>
  </si>
  <si>
    <t>152</t>
    <phoneticPr fontId="1"/>
  </si>
  <si>
    <t>153</t>
    <phoneticPr fontId="1"/>
  </si>
  <si>
    <t>154</t>
    <phoneticPr fontId="1"/>
  </si>
  <si>
    <t>159</t>
    <phoneticPr fontId="1"/>
  </si>
  <si>
    <t>161</t>
    <phoneticPr fontId="1"/>
  </si>
  <si>
    <t>162</t>
    <phoneticPr fontId="1"/>
  </si>
  <si>
    <t>163</t>
    <phoneticPr fontId="1"/>
  </si>
  <si>
    <t>164</t>
    <phoneticPr fontId="1"/>
  </si>
  <si>
    <t>169</t>
    <phoneticPr fontId="1"/>
  </si>
  <si>
    <t>171</t>
    <phoneticPr fontId="1"/>
  </si>
  <si>
    <t>172</t>
    <phoneticPr fontId="1"/>
  </si>
  <si>
    <t>173</t>
    <phoneticPr fontId="1"/>
  </si>
  <si>
    <t>174</t>
    <phoneticPr fontId="1"/>
  </si>
  <si>
    <t>175</t>
    <phoneticPr fontId="1"/>
  </si>
  <si>
    <t>176</t>
    <phoneticPr fontId="1"/>
  </si>
  <si>
    <t>179</t>
    <phoneticPr fontId="1"/>
  </si>
  <si>
    <t>181</t>
    <phoneticPr fontId="1"/>
  </si>
  <si>
    <t>182</t>
    <phoneticPr fontId="1"/>
  </si>
  <si>
    <t>183</t>
    <phoneticPr fontId="1"/>
  </si>
  <si>
    <t>184</t>
    <phoneticPr fontId="1"/>
  </si>
  <si>
    <t>185</t>
    <phoneticPr fontId="1"/>
  </si>
  <si>
    <t>186</t>
    <phoneticPr fontId="1"/>
  </si>
  <si>
    <t>189</t>
    <phoneticPr fontId="1"/>
  </si>
  <si>
    <t>191</t>
    <phoneticPr fontId="1"/>
  </si>
  <si>
    <t>192</t>
    <phoneticPr fontId="1"/>
  </si>
  <si>
    <t>193</t>
    <phoneticPr fontId="1"/>
  </si>
  <si>
    <t>199</t>
    <phoneticPr fontId="1"/>
  </si>
  <si>
    <t xml:space="preserve">  工事用材料類</t>
    <rPh sb="2" eb="5">
      <t>コウジヨウ</t>
    </rPh>
    <rPh sb="5" eb="7">
      <t>ザイリョウ</t>
    </rPh>
    <rPh sb="7" eb="8">
      <t>ルイ</t>
    </rPh>
    <phoneticPr fontId="1"/>
  </si>
  <si>
    <t>201</t>
    <phoneticPr fontId="1"/>
  </si>
  <si>
    <t>202</t>
    <phoneticPr fontId="1"/>
  </si>
  <si>
    <t>203</t>
    <phoneticPr fontId="1"/>
  </si>
  <si>
    <t>204</t>
    <phoneticPr fontId="1"/>
  </si>
  <si>
    <t>205</t>
    <phoneticPr fontId="1"/>
  </si>
  <si>
    <t>206</t>
    <phoneticPr fontId="1"/>
  </si>
  <si>
    <t>209</t>
    <phoneticPr fontId="1"/>
  </si>
  <si>
    <t>211</t>
    <phoneticPr fontId="1"/>
  </si>
  <si>
    <t>212</t>
    <phoneticPr fontId="1"/>
  </si>
  <si>
    <t>213</t>
    <phoneticPr fontId="1"/>
  </si>
  <si>
    <t>219</t>
    <phoneticPr fontId="1"/>
  </si>
  <si>
    <t>221</t>
    <phoneticPr fontId="1"/>
  </si>
  <si>
    <t>222</t>
    <phoneticPr fontId="1"/>
  </si>
  <si>
    <t>229</t>
    <phoneticPr fontId="1"/>
  </si>
  <si>
    <t>231</t>
    <phoneticPr fontId="1"/>
  </si>
  <si>
    <t>232</t>
    <phoneticPr fontId="1"/>
  </si>
  <si>
    <t>233</t>
    <phoneticPr fontId="1"/>
  </si>
  <si>
    <t>234</t>
    <phoneticPr fontId="1"/>
  </si>
  <si>
    <t>235</t>
    <phoneticPr fontId="1"/>
  </si>
  <si>
    <t>239</t>
    <phoneticPr fontId="1"/>
  </si>
  <si>
    <t>241</t>
    <phoneticPr fontId="1"/>
  </si>
  <si>
    <t>242</t>
    <phoneticPr fontId="1"/>
  </si>
  <si>
    <t>243</t>
    <phoneticPr fontId="1"/>
  </si>
  <si>
    <t>244</t>
    <phoneticPr fontId="1"/>
  </si>
  <si>
    <t>245</t>
    <phoneticPr fontId="1"/>
  </si>
  <si>
    <t>249</t>
    <phoneticPr fontId="1"/>
  </si>
  <si>
    <t>251</t>
    <phoneticPr fontId="1"/>
  </si>
  <si>
    <t>252</t>
    <phoneticPr fontId="1"/>
  </si>
  <si>
    <t>259</t>
    <phoneticPr fontId="1"/>
  </si>
  <si>
    <t>営　業　種　目　一　覧　表　【　物　品　】</t>
    <rPh sb="0" eb="1">
      <t>エイ</t>
    </rPh>
    <rPh sb="2" eb="3">
      <t>ギョウ</t>
    </rPh>
    <rPh sb="4" eb="5">
      <t>タネ</t>
    </rPh>
    <rPh sb="6" eb="7">
      <t>メ</t>
    </rPh>
    <rPh sb="8" eb="9">
      <t>イチ</t>
    </rPh>
    <rPh sb="10" eb="11">
      <t>ラン</t>
    </rPh>
    <rPh sb="12" eb="13">
      <t>ヒョウ</t>
    </rPh>
    <rPh sb="16" eb="17">
      <t>ブツ</t>
    </rPh>
    <rPh sb="18" eb="19">
      <t>シナ</t>
    </rPh>
    <phoneticPr fontId="1"/>
  </si>
  <si>
    <t xml:space="preserve"> 番号</t>
    <rPh sb="1" eb="3">
      <t>バンゴウ</t>
    </rPh>
    <phoneticPr fontId="1"/>
  </si>
  <si>
    <t>033</t>
    <phoneticPr fontId="1"/>
  </si>
  <si>
    <t>　オフセット印刷、活版印刷など（多色もの）</t>
    <rPh sb="6" eb="8">
      <t>インサツ</t>
    </rPh>
    <rPh sb="9" eb="11">
      <t>カッパン</t>
    </rPh>
    <rPh sb="11" eb="13">
      <t>インサツ</t>
    </rPh>
    <rPh sb="16" eb="18">
      <t>タショク</t>
    </rPh>
    <phoneticPr fontId="1"/>
  </si>
  <si>
    <t>　軽オフセット印刷、謄写印刷など（単色もの）</t>
    <rPh sb="1" eb="2">
      <t>ケイ</t>
    </rPh>
    <rPh sb="7" eb="9">
      <t>インサツ</t>
    </rPh>
    <rPh sb="10" eb="12">
      <t>トウシャ</t>
    </rPh>
    <rPh sb="12" eb="14">
      <t>インサツ</t>
    </rPh>
    <rPh sb="17" eb="19">
      <t>タンショク</t>
    </rPh>
    <phoneticPr fontId="1"/>
  </si>
  <si>
    <t>　電算帳票など</t>
    <rPh sb="1" eb="3">
      <t>デンサン</t>
    </rPh>
    <rPh sb="3" eb="5">
      <t>チョウヒョウ</t>
    </rPh>
    <phoneticPr fontId="1"/>
  </si>
  <si>
    <t>　シール印刷、磁気カードなど</t>
    <rPh sb="4" eb="6">
      <t>インサツ</t>
    </rPh>
    <rPh sb="7" eb="9">
      <t>ジキ</t>
    </rPh>
    <phoneticPr fontId="1"/>
  </si>
  <si>
    <t>　カメラ、デジタルカメラ、フィルムなど</t>
    <phoneticPr fontId="1"/>
  </si>
  <si>
    <t>　マイクロフィルムなど</t>
    <phoneticPr fontId="1"/>
  </si>
  <si>
    <t>　オフィス家具・スチール製品など</t>
    <rPh sb="5" eb="7">
      <t>カグ</t>
    </rPh>
    <rPh sb="12" eb="14">
      <t>セイヒン</t>
    </rPh>
    <phoneticPr fontId="1"/>
  </si>
  <si>
    <t>　印鑑、ゴム印、日付印など</t>
    <rPh sb="1" eb="3">
      <t>インカン</t>
    </rPh>
    <rPh sb="6" eb="7">
      <t>イン</t>
    </rPh>
    <rPh sb="8" eb="10">
      <t>ヒヅケ</t>
    </rPh>
    <rPh sb="10" eb="11">
      <t>イン</t>
    </rPh>
    <phoneticPr fontId="1"/>
  </si>
  <si>
    <t>　ダンボールなど</t>
    <phoneticPr fontId="1"/>
  </si>
  <si>
    <t>　図書、雑誌、刊行物など</t>
    <rPh sb="1" eb="3">
      <t>トショ</t>
    </rPh>
    <rPh sb="4" eb="6">
      <t>ザッシ</t>
    </rPh>
    <rPh sb="7" eb="10">
      <t>カンコウブツ</t>
    </rPh>
    <phoneticPr fontId="1"/>
  </si>
  <si>
    <t>　小中学校教育教材など</t>
    <rPh sb="1" eb="5">
      <t>ショウチュウガッコウ</t>
    </rPh>
    <rPh sb="5" eb="7">
      <t>キョウイク</t>
    </rPh>
    <rPh sb="7" eb="9">
      <t>キョウザイ</t>
    </rPh>
    <phoneticPr fontId="1"/>
  </si>
  <si>
    <t>　フィルム教材、パソコン教材、美術・絵画材料など</t>
    <rPh sb="5" eb="7">
      <t>キョウザイ</t>
    </rPh>
    <rPh sb="12" eb="14">
      <t>キョウザイ</t>
    </rPh>
    <rPh sb="15" eb="17">
      <t>ビジュツ</t>
    </rPh>
    <rPh sb="18" eb="20">
      <t>カイガ</t>
    </rPh>
    <rPh sb="20" eb="22">
      <t>ザイリョウ</t>
    </rPh>
    <phoneticPr fontId="1"/>
  </si>
  <si>
    <t>　タンス、ベットなど</t>
    <phoneticPr fontId="1"/>
  </si>
  <si>
    <t>　戸、障子、ふすまなど</t>
    <rPh sb="1" eb="2">
      <t>ト</t>
    </rPh>
    <rPh sb="3" eb="5">
      <t>ショウジ</t>
    </rPh>
    <phoneticPr fontId="1"/>
  </si>
  <si>
    <t>　看板、パネル、横断幕、のぼり、ネオン類など</t>
    <rPh sb="1" eb="3">
      <t>カンバン</t>
    </rPh>
    <rPh sb="8" eb="11">
      <t>オウダンマク</t>
    </rPh>
    <rPh sb="19" eb="20">
      <t>ルイ</t>
    </rPh>
    <phoneticPr fontId="1"/>
  </si>
  <si>
    <t>　道路標識など</t>
    <rPh sb="1" eb="3">
      <t>ドウロ</t>
    </rPh>
    <rPh sb="3" eb="5">
      <t>ヒョウシキ</t>
    </rPh>
    <phoneticPr fontId="1"/>
  </si>
  <si>
    <t>　布団、毛布、座布団など</t>
    <rPh sb="1" eb="3">
      <t>フトン</t>
    </rPh>
    <rPh sb="4" eb="6">
      <t>モウフ</t>
    </rPh>
    <rPh sb="7" eb="10">
      <t>ザブトン</t>
    </rPh>
    <phoneticPr fontId="1"/>
  </si>
  <si>
    <t>　日用雑貨、トイレットペーパー、洗剤、荒物類など</t>
    <rPh sb="1" eb="3">
      <t>ニチヨウ</t>
    </rPh>
    <rPh sb="3" eb="5">
      <t>ザッカ</t>
    </rPh>
    <rPh sb="16" eb="18">
      <t>センザイ</t>
    </rPh>
    <rPh sb="19" eb="21">
      <t>アラモノ</t>
    </rPh>
    <rPh sb="21" eb="22">
      <t>ルイ</t>
    </rPh>
    <phoneticPr fontId="1"/>
  </si>
  <si>
    <t>　ゴミ袋など</t>
    <rPh sb="3" eb="4">
      <t>ブクロ</t>
    </rPh>
    <phoneticPr fontId="1"/>
  </si>
  <si>
    <t>　贈答品、記念品など</t>
    <rPh sb="1" eb="4">
      <t>ゾウトウヒン</t>
    </rPh>
    <rPh sb="5" eb="8">
      <t>キネンヒン</t>
    </rPh>
    <phoneticPr fontId="1"/>
  </si>
  <si>
    <t>　トロフィー、バッジ、メダルなど</t>
    <phoneticPr fontId="1"/>
  </si>
  <si>
    <t>　一般家庭電気製品、各種照明器具など</t>
    <rPh sb="1" eb="3">
      <t>イッパン</t>
    </rPh>
    <rPh sb="3" eb="5">
      <t>カテイ</t>
    </rPh>
    <rPh sb="5" eb="7">
      <t>デンキ</t>
    </rPh>
    <rPh sb="7" eb="9">
      <t>セイヒン</t>
    </rPh>
    <rPh sb="10" eb="12">
      <t>カクシュ</t>
    </rPh>
    <rPh sb="12" eb="14">
      <t>ショウメイ</t>
    </rPh>
    <rPh sb="14" eb="16">
      <t>キグ</t>
    </rPh>
    <phoneticPr fontId="1"/>
  </si>
  <si>
    <t>　放送設備機器、無線機など</t>
    <rPh sb="1" eb="3">
      <t>ホウソウ</t>
    </rPh>
    <rPh sb="3" eb="5">
      <t>セツビ</t>
    </rPh>
    <rPh sb="5" eb="7">
      <t>キキ</t>
    </rPh>
    <rPh sb="8" eb="11">
      <t>ムセンキ</t>
    </rPh>
    <phoneticPr fontId="1"/>
  </si>
  <si>
    <t>　発電機・電動機・変圧器など</t>
    <phoneticPr fontId="1"/>
  </si>
  <si>
    <t>　調理台、流し台、業務用冷蔵庫など</t>
    <rPh sb="1" eb="3">
      <t>チョウリ</t>
    </rPh>
    <rPh sb="3" eb="4">
      <t>ダイ</t>
    </rPh>
    <rPh sb="5" eb="6">
      <t>ナガ</t>
    </rPh>
    <rPh sb="7" eb="8">
      <t>ダイ</t>
    </rPh>
    <rPh sb="9" eb="12">
      <t>ギョウムヨウ</t>
    </rPh>
    <rPh sb="12" eb="15">
      <t>レイゾウコ</t>
    </rPh>
    <phoneticPr fontId="1"/>
  </si>
  <si>
    <t>　給食用食器など</t>
    <phoneticPr fontId="1"/>
  </si>
  <si>
    <t>　消防ホース、消防ポンプ、消火器など</t>
    <rPh sb="1" eb="3">
      <t>ショウボウ</t>
    </rPh>
    <rPh sb="7" eb="9">
      <t>ショウボウ</t>
    </rPh>
    <rPh sb="13" eb="16">
      <t>ショウカキ</t>
    </rPh>
    <phoneticPr fontId="1"/>
  </si>
  <si>
    <t>　災害用品、災害用トイレ、非常食、土のう袋など</t>
    <rPh sb="1" eb="3">
      <t>サイガイ</t>
    </rPh>
    <rPh sb="3" eb="5">
      <t>ヨウヒン</t>
    </rPh>
    <rPh sb="6" eb="9">
      <t>サイガイヨウ</t>
    </rPh>
    <rPh sb="13" eb="16">
      <t>ヒジョウショク</t>
    </rPh>
    <rPh sb="17" eb="18">
      <t>ド</t>
    </rPh>
    <rPh sb="20" eb="21">
      <t>ブクロ</t>
    </rPh>
    <phoneticPr fontId="1"/>
  </si>
  <si>
    <t>　各種実験、分析機器など</t>
    <rPh sb="1" eb="3">
      <t>カクシュ</t>
    </rPh>
    <rPh sb="3" eb="5">
      <t>ジッケン</t>
    </rPh>
    <rPh sb="6" eb="8">
      <t>ブンセキ</t>
    </rPh>
    <rPh sb="8" eb="10">
      <t>キキ</t>
    </rPh>
    <phoneticPr fontId="1"/>
  </si>
  <si>
    <t>　環境測定機器、音響測定機器など</t>
    <rPh sb="1" eb="3">
      <t>カンキョウ</t>
    </rPh>
    <rPh sb="3" eb="5">
      <t>ソクテイ</t>
    </rPh>
    <rPh sb="5" eb="7">
      <t>キキ</t>
    </rPh>
    <rPh sb="8" eb="10">
      <t>オンキョウ</t>
    </rPh>
    <rPh sb="10" eb="12">
      <t>ソクテイ</t>
    </rPh>
    <rPh sb="12" eb="14">
      <t>キキ</t>
    </rPh>
    <phoneticPr fontId="1"/>
  </si>
  <si>
    <t>　電子顕微鏡など</t>
    <rPh sb="1" eb="3">
      <t>デンシ</t>
    </rPh>
    <rPh sb="3" eb="6">
      <t>ケンビキョウ</t>
    </rPh>
    <phoneticPr fontId="1"/>
  </si>
  <si>
    <t>　小型除雪機、電動工具など</t>
    <rPh sb="1" eb="3">
      <t>コガタ</t>
    </rPh>
    <rPh sb="3" eb="6">
      <t>ジョセツキ</t>
    </rPh>
    <rPh sb="7" eb="9">
      <t>デンドウ</t>
    </rPh>
    <rPh sb="9" eb="11">
      <t>コウグ</t>
    </rPh>
    <phoneticPr fontId="1"/>
  </si>
  <si>
    <t>　芝刈機、トラクター、コンバインなど</t>
    <rPh sb="1" eb="3">
      <t>シバカリ</t>
    </rPh>
    <rPh sb="3" eb="4">
      <t>キ</t>
    </rPh>
    <phoneticPr fontId="1"/>
  </si>
  <si>
    <t>　業務用冷暖房機、ボイラーなど</t>
    <rPh sb="1" eb="8">
      <t>ギョウムヨウレイダンボウキ</t>
    </rPh>
    <phoneticPr fontId="1"/>
  </si>
  <si>
    <t>　医療用ベット、医療機器、介護用品など</t>
    <rPh sb="1" eb="4">
      <t>イリョウヨウ</t>
    </rPh>
    <rPh sb="8" eb="10">
      <t>イリョウ</t>
    </rPh>
    <rPh sb="10" eb="12">
      <t>キキ</t>
    </rPh>
    <rPh sb="13" eb="15">
      <t>カイゴ</t>
    </rPh>
    <rPh sb="15" eb="17">
      <t>ヨウヒン</t>
    </rPh>
    <phoneticPr fontId="1"/>
  </si>
  <si>
    <t>　紙おむつ、包帯、ガーゼ、マスクなど</t>
    <rPh sb="1" eb="2">
      <t>カミ</t>
    </rPh>
    <rPh sb="6" eb="8">
      <t>ホウタイ</t>
    </rPh>
    <phoneticPr fontId="1"/>
  </si>
  <si>
    <t>　活性炭、凍結防止剤など</t>
    <rPh sb="1" eb="4">
      <t>カッセイタン</t>
    </rPh>
    <rPh sb="5" eb="7">
      <t>トウケツ</t>
    </rPh>
    <rPh sb="7" eb="9">
      <t>ボウシ</t>
    </rPh>
    <rPh sb="9" eb="10">
      <t>ザイ</t>
    </rPh>
    <phoneticPr fontId="1"/>
  </si>
  <si>
    <t>　消防車、救急車、清掃機械車、除雪ドーザなど</t>
    <rPh sb="1" eb="4">
      <t>ショウボウシャ</t>
    </rPh>
    <rPh sb="5" eb="8">
      <t>キュウキュウシャ</t>
    </rPh>
    <rPh sb="9" eb="11">
      <t>セイソウ</t>
    </rPh>
    <rPh sb="11" eb="13">
      <t>キカイ</t>
    </rPh>
    <rPh sb="13" eb="14">
      <t>シャ</t>
    </rPh>
    <rPh sb="15" eb="17">
      <t>ジョセツ</t>
    </rPh>
    <phoneticPr fontId="1"/>
  </si>
  <si>
    <t>　バッテリー、エンジンオイルなど</t>
    <phoneticPr fontId="1"/>
  </si>
  <si>
    <t>　バイク・自転車など</t>
    <rPh sb="5" eb="8">
      <t>ジテンシャ</t>
    </rPh>
    <phoneticPr fontId="1"/>
  </si>
  <si>
    <t>　ガソリン、軽油、重油、灯油など</t>
    <rPh sb="6" eb="8">
      <t>ケイユ</t>
    </rPh>
    <rPh sb="9" eb="11">
      <t>ジュウユ</t>
    </rPh>
    <rPh sb="12" eb="14">
      <t>トウユ</t>
    </rPh>
    <phoneticPr fontId="1"/>
  </si>
  <si>
    <t>　LPガスなど</t>
    <phoneticPr fontId="1"/>
  </si>
  <si>
    <t>　潤滑油など</t>
    <rPh sb="1" eb="4">
      <t>ジュンカツユ</t>
    </rPh>
    <phoneticPr fontId="1"/>
  </si>
  <si>
    <t>　その他</t>
    <rPh sb="3" eb="4">
      <t>タ</t>
    </rPh>
    <phoneticPr fontId="1"/>
  </si>
  <si>
    <t>　各種食料品（食塩、砂糖など）</t>
    <rPh sb="1" eb="3">
      <t>カクシュ</t>
    </rPh>
    <rPh sb="3" eb="6">
      <t>ショクリョウヒン</t>
    </rPh>
    <rPh sb="7" eb="9">
      <t>ショクエン</t>
    </rPh>
    <rPh sb="10" eb="12">
      <t>サトウ</t>
    </rPh>
    <phoneticPr fontId="1"/>
  </si>
  <si>
    <t>　アルコール飲料、ジュース類、茶など</t>
    <rPh sb="6" eb="8">
      <t>インリョウ</t>
    </rPh>
    <rPh sb="13" eb="14">
      <t>ルイ</t>
    </rPh>
    <rPh sb="15" eb="16">
      <t>チャ</t>
    </rPh>
    <phoneticPr fontId="1"/>
  </si>
  <si>
    <t>　氷業など</t>
    <rPh sb="1" eb="2">
      <t>コオリ</t>
    </rPh>
    <rPh sb="2" eb="3">
      <t>ギョウ</t>
    </rPh>
    <phoneticPr fontId="1"/>
  </si>
  <si>
    <t>　観賞用ペットなど</t>
    <rPh sb="1" eb="4">
      <t>カンショウヨウ</t>
    </rPh>
    <phoneticPr fontId="1"/>
  </si>
  <si>
    <t>　水道メーターなど</t>
    <rPh sb="1" eb="3">
      <t>スイドウ</t>
    </rPh>
    <phoneticPr fontId="1"/>
  </si>
  <si>
    <t>　ガスメーターなど</t>
    <phoneticPr fontId="1"/>
  </si>
  <si>
    <t>　印刷</t>
    <phoneticPr fontId="1"/>
  </si>
  <si>
    <t xml:space="preserve">  写真・青写真</t>
    <phoneticPr fontId="1"/>
  </si>
  <si>
    <t>　厨房・調理機器</t>
    <phoneticPr fontId="1"/>
  </si>
  <si>
    <t>　医薬品・工業薬品</t>
    <phoneticPr fontId="1"/>
  </si>
  <si>
    <t>　リース・レンタル</t>
    <phoneticPr fontId="1"/>
  </si>
  <si>
    <t>01</t>
    <phoneticPr fontId="1"/>
  </si>
  <si>
    <t>02</t>
    <phoneticPr fontId="1"/>
  </si>
  <si>
    <t>03</t>
    <phoneticPr fontId="1"/>
  </si>
  <si>
    <t>04</t>
    <phoneticPr fontId="1"/>
  </si>
  <si>
    <t>05</t>
    <phoneticPr fontId="1"/>
  </si>
  <si>
    <t>06</t>
    <phoneticPr fontId="1"/>
  </si>
  <si>
    <t>07</t>
    <phoneticPr fontId="1"/>
  </si>
  <si>
    <t>08</t>
    <phoneticPr fontId="1"/>
  </si>
  <si>
    <t>10</t>
    <phoneticPr fontId="1"/>
  </si>
  <si>
    <t>11</t>
    <phoneticPr fontId="1"/>
  </si>
  <si>
    <t>12</t>
    <phoneticPr fontId="1"/>
  </si>
  <si>
    <t>13</t>
    <phoneticPr fontId="1"/>
  </si>
  <si>
    <t>14</t>
    <phoneticPr fontId="1"/>
  </si>
  <si>
    <t>15</t>
    <phoneticPr fontId="1"/>
  </si>
  <si>
    <t>16</t>
    <phoneticPr fontId="1"/>
  </si>
  <si>
    <t>17</t>
    <phoneticPr fontId="1"/>
  </si>
  <si>
    <t>18</t>
    <phoneticPr fontId="1"/>
  </si>
  <si>
    <t>19</t>
    <phoneticPr fontId="1"/>
  </si>
  <si>
    <t>20</t>
    <phoneticPr fontId="1"/>
  </si>
  <si>
    <t>21</t>
    <phoneticPr fontId="1"/>
  </si>
  <si>
    <t>22</t>
    <phoneticPr fontId="1"/>
  </si>
  <si>
    <t>23</t>
    <phoneticPr fontId="1"/>
  </si>
  <si>
    <t>24</t>
    <phoneticPr fontId="1"/>
  </si>
  <si>
    <t>25</t>
    <phoneticPr fontId="1"/>
  </si>
  <si>
    <t>　事務服、作業服、白衣、帽子など</t>
    <phoneticPr fontId="1"/>
  </si>
  <si>
    <t>　除草剤など</t>
    <rPh sb="1" eb="4">
      <t>ジョソウザイ</t>
    </rPh>
    <phoneticPr fontId="1"/>
  </si>
  <si>
    <t xml:space="preserve"> 一般印刷</t>
    <phoneticPr fontId="1"/>
  </si>
  <si>
    <t xml:space="preserve"> 軽印刷</t>
    <phoneticPr fontId="1"/>
  </si>
  <si>
    <t xml:space="preserve"> フォーム印刷</t>
    <phoneticPr fontId="1"/>
  </si>
  <si>
    <t xml:space="preserve"> 地図印刷</t>
    <phoneticPr fontId="1"/>
  </si>
  <si>
    <t xml:space="preserve"> その他</t>
    <phoneticPr fontId="1"/>
  </si>
  <si>
    <t xml:space="preserve"> 写真現像焼付</t>
    <phoneticPr fontId="1"/>
  </si>
  <si>
    <t xml:space="preserve"> 写真機器材料</t>
    <phoneticPr fontId="1"/>
  </si>
  <si>
    <t xml:space="preserve"> 青写真焼付・コピー</t>
    <rPh sb="1" eb="2">
      <t>アオ</t>
    </rPh>
    <rPh sb="2" eb="4">
      <t>ジャシン</t>
    </rPh>
    <rPh sb="4" eb="6">
      <t>ヤキツ</t>
    </rPh>
    <phoneticPr fontId="1"/>
  </si>
  <si>
    <t xml:space="preserve"> 文房具</t>
    <phoneticPr fontId="1"/>
  </si>
  <si>
    <t xml:space="preserve"> 事務機器</t>
    <rPh sb="3" eb="5">
      <t>キキ</t>
    </rPh>
    <phoneticPr fontId="1"/>
  </si>
  <si>
    <t xml:space="preserve"> 事務用調度品</t>
    <rPh sb="1" eb="4">
      <t>ジムヨウ</t>
    </rPh>
    <rPh sb="4" eb="7">
      <t>チョウドヒン</t>
    </rPh>
    <phoneticPr fontId="1"/>
  </si>
  <si>
    <t xml:space="preserve"> ＯＡ機器・ＯＡ関連消耗品</t>
    <phoneticPr fontId="1"/>
  </si>
  <si>
    <t xml:space="preserve"> 選挙関連用品</t>
    <rPh sb="5" eb="7">
      <t>ヨウヒン</t>
    </rPh>
    <phoneticPr fontId="1"/>
  </si>
  <si>
    <t xml:space="preserve"> 印判類</t>
    <phoneticPr fontId="1"/>
  </si>
  <si>
    <t xml:space="preserve"> 洋和紙</t>
    <rPh sb="1" eb="2">
      <t>ヨウ</t>
    </rPh>
    <rPh sb="2" eb="4">
      <t>ワシ</t>
    </rPh>
    <phoneticPr fontId="1"/>
  </si>
  <si>
    <t xml:space="preserve"> 各種記録紙</t>
    <rPh sb="1" eb="3">
      <t>カクシュ</t>
    </rPh>
    <phoneticPr fontId="1"/>
  </si>
  <si>
    <t xml:space="preserve"> 書籍・雑誌</t>
    <rPh sb="4" eb="6">
      <t>ザッシ</t>
    </rPh>
    <phoneticPr fontId="1"/>
  </si>
  <si>
    <t xml:space="preserve"> 各種地図</t>
    <rPh sb="1" eb="3">
      <t>カクシュ</t>
    </rPh>
    <phoneticPr fontId="1"/>
  </si>
  <si>
    <t xml:space="preserve"> 学校教材</t>
    <phoneticPr fontId="1"/>
  </si>
  <si>
    <t xml:space="preserve"> 保育教材</t>
    <phoneticPr fontId="1"/>
  </si>
  <si>
    <t xml:space="preserve"> 屋内外遊具</t>
    <phoneticPr fontId="1"/>
  </si>
  <si>
    <t xml:space="preserve"> 手芸用品・ミシン</t>
    <phoneticPr fontId="1"/>
  </si>
  <si>
    <t xml:space="preserve"> 楽器・ＣＤ類・調律</t>
    <rPh sb="8" eb="10">
      <t>チョウリツ</t>
    </rPh>
    <phoneticPr fontId="1"/>
  </si>
  <si>
    <t xml:space="preserve"> スポーツ用品</t>
    <phoneticPr fontId="1"/>
  </si>
  <si>
    <t xml:space="preserve"> 木製家具類</t>
    <phoneticPr fontId="1"/>
  </si>
  <si>
    <t xml:space="preserve"> 建具・表具・調度品</t>
    <rPh sb="4" eb="6">
      <t>ヒョウグ</t>
    </rPh>
    <phoneticPr fontId="1"/>
  </si>
  <si>
    <t xml:space="preserve"> 畳</t>
    <rPh sb="1" eb="2">
      <t>タタミ</t>
    </rPh>
    <phoneticPr fontId="1"/>
  </si>
  <si>
    <t xml:space="preserve"> じゅうたん類</t>
    <phoneticPr fontId="1"/>
  </si>
  <si>
    <t xml:space="preserve"> カーテン類</t>
    <phoneticPr fontId="1"/>
  </si>
  <si>
    <t xml:space="preserve"> テント・シート</t>
    <phoneticPr fontId="1"/>
  </si>
  <si>
    <t xml:space="preserve"> 看板・パネル</t>
    <phoneticPr fontId="1"/>
  </si>
  <si>
    <t xml:space="preserve"> 標識・安全器具</t>
    <phoneticPr fontId="1"/>
  </si>
  <si>
    <t xml:space="preserve"> 舞台展示用品</t>
    <rPh sb="5" eb="7">
      <t>ヨウヒン</t>
    </rPh>
    <phoneticPr fontId="1"/>
  </si>
  <si>
    <t xml:space="preserve"> 被服</t>
    <phoneticPr fontId="1"/>
  </si>
  <si>
    <t xml:space="preserve"> 雨衣・防寒着・傘</t>
    <phoneticPr fontId="1"/>
  </si>
  <si>
    <t xml:space="preserve"> 履物類</t>
    <phoneticPr fontId="1"/>
  </si>
  <si>
    <t xml:space="preserve"> 寝具・座布団</t>
    <phoneticPr fontId="1"/>
  </si>
  <si>
    <t xml:space="preserve"> 金物・日用雑貨</t>
    <rPh sb="1" eb="3">
      <t>カナモノ</t>
    </rPh>
    <phoneticPr fontId="1"/>
  </si>
  <si>
    <t xml:space="preserve"> 清掃機器・資材</t>
    <phoneticPr fontId="1"/>
  </si>
  <si>
    <t xml:space="preserve"> ポリ・包装資材</t>
    <phoneticPr fontId="1"/>
  </si>
  <si>
    <t xml:space="preserve"> 錠前類</t>
    <phoneticPr fontId="1"/>
  </si>
  <si>
    <t xml:space="preserve"> ギフト商品</t>
    <rPh sb="4" eb="6">
      <t>ショウヒン</t>
    </rPh>
    <phoneticPr fontId="1"/>
  </si>
  <si>
    <t xml:space="preserve"> 記章・カップ</t>
    <phoneticPr fontId="1"/>
  </si>
  <si>
    <t xml:space="preserve"> 陶磁漆器・美術品</t>
    <phoneticPr fontId="1"/>
  </si>
  <si>
    <t xml:space="preserve"> 百貨店</t>
    <phoneticPr fontId="1"/>
  </si>
  <si>
    <t xml:space="preserve"> 時計・貴金属・眼鏡</t>
    <rPh sb="8" eb="10">
      <t>メガネ</t>
    </rPh>
    <phoneticPr fontId="1"/>
  </si>
  <si>
    <t xml:space="preserve"> 家庭電気製品</t>
    <phoneticPr fontId="1"/>
  </si>
  <si>
    <t xml:space="preserve"> 通信・音響・視聴覚機器</t>
    <rPh sb="7" eb="10">
      <t>シチョウカク</t>
    </rPh>
    <rPh sb="10" eb="12">
      <t>キキ</t>
    </rPh>
    <phoneticPr fontId="1"/>
  </si>
  <si>
    <t xml:space="preserve"> 重電機</t>
    <phoneticPr fontId="1"/>
  </si>
  <si>
    <t xml:space="preserve"> 厨房・調理機器</t>
    <rPh sb="4" eb="6">
      <t>チョウリ</t>
    </rPh>
    <rPh sb="6" eb="8">
      <t>キキ</t>
    </rPh>
    <phoneticPr fontId="1"/>
  </si>
  <si>
    <t xml:space="preserve"> 食器類</t>
    <rPh sb="1" eb="3">
      <t>ショッキ</t>
    </rPh>
    <rPh sb="3" eb="4">
      <t>ルイ</t>
    </rPh>
    <phoneticPr fontId="1"/>
  </si>
  <si>
    <t xml:space="preserve"> 消防防災機器</t>
    <phoneticPr fontId="1"/>
  </si>
  <si>
    <t xml:space="preserve"> 保安用品・資材</t>
    <phoneticPr fontId="1"/>
  </si>
  <si>
    <t xml:space="preserve"> 理化学機器</t>
    <phoneticPr fontId="1"/>
  </si>
  <si>
    <t xml:space="preserve"> 計測量機器</t>
    <phoneticPr fontId="1"/>
  </si>
  <si>
    <t xml:space="preserve"> 光学機器</t>
    <phoneticPr fontId="1"/>
  </si>
  <si>
    <t xml:space="preserve"> 環境衛生機器</t>
    <phoneticPr fontId="1"/>
  </si>
  <si>
    <t xml:space="preserve"> 建設機器</t>
    <phoneticPr fontId="1"/>
  </si>
  <si>
    <t xml:space="preserve"> 産業・工具・作業機器</t>
    <rPh sb="4" eb="6">
      <t>コウグ</t>
    </rPh>
    <rPh sb="7" eb="9">
      <t>サギョウ</t>
    </rPh>
    <phoneticPr fontId="1"/>
  </si>
  <si>
    <t xml:space="preserve"> 農業機器</t>
    <phoneticPr fontId="1"/>
  </si>
  <si>
    <t xml:space="preserve"> 空調機器</t>
    <phoneticPr fontId="1"/>
  </si>
  <si>
    <t xml:space="preserve"> 医療器具・材料</t>
    <phoneticPr fontId="1"/>
  </si>
  <si>
    <t xml:space="preserve"> 医薬品・試薬</t>
    <phoneticPr fontId="1"/>
  </si>
  <si>
    <t xml:space="preserve"> おむつ・衛生用品</t>
    <phoneticPr fontId="1"/>
  </si>
  <si>
    <t xml:space="preserve"> 工業薬品</t>
    <phoneticPr fontId="1"/>
  </si>
  <si>
    <t xml:space="preserve"> 防疫薬品</t>
    <phoneticPr fontId="1"/>
  </si>
  <si>
    <t xml:space="preserve"> 農業薬品</t>
    <phoneticPr fontId="1"/>
  </si>
  <si>
    <t xml:space="preserve"> 軽・普通自動車</t>
    <phoneticPr fontId="1"/>
  </si>
  <si>
    <t xml:space="preserve"> バス・トラック</t>
    <phoneticPr fontId="1"/>
  </si>
  <si>
    <t xml:space="preserve"> 特殊車輌</t>
    <phoneticPr fontId="1"/>
  </si>
  <si>
    <t xml:space="preserve"> 車検・整備・車両関連機器</t>
    <rPh sb="7" eb="9">
      <t>シャリョウ</t>
    </rPh>
    <rPh sb="9" eb="11">
      <t>カンレン</t>
    </rPh>
    <rPh sb="11" eb="13">
      <t>キキ</t>
    </rPh>
    <phoneticPr fontId="1"/>
  </si>
  <si>
    <t xml:space="preserve"> 車輌リース・レンタル</t>
    <phoneticPr fontId="1"/>
  </si>
  <si>
    <t xml:space="preserve"> 車輌用タイヤ</t>
    <phoneticPr fontId="1"/>
  </si>
  <si>
    <t xml:space="preserve"> 石油燃料類</t>
    <phoneticPr fontId="1"/>
  </si>
  <si>
    <t xml:space="preserve"> ガス類</t>
    <phoneticPr fontId="1"/>
  </si>
  <si>
    <t xml:space="preserve"> 木炭・薪類</t>
    <rPh sb="1" eb="3">
      <t>モクタン</t>
    </rPh>
    <rPh sb="4" eb="5">
      <t>マキ</t>
    </rPh>
    <rPh sb="5" eb="6">
      <t>ルイ</t>
    </rPh>
    <phoneticPr fontId="1"/>
  </si>
  <si>
    <t xml:space="preserve"> 鋼材</t>
    <phoneticPr fontId="1"/>
  </si>
  <si>
    <t xml:space="preserve"> （鋳）鉄管・鉄蓋</t>
    <phoneticPr fontId="1"/>
  </si>
  <si>
    <t xml:space="preserve"> 土砂・砂利・砕石</t>
    <phoneticPr fontId="1"/>
  </si>
  <si>
    <t xml:space="preserve"> アスファルト</t>
    <phoneticPr fontId="1"/>
  </si>
  <si>
    <t xml:space="preserve"> 建材類</t>
    <rPh sb="1" eb="3">
      <t>ケンザイ</t>
    </rPh>
    <rPh sb="3" eb="4">
      <t>ルイ</t>
    </rPh>
    <phoneticPr fontId="1"/>
  </si>
  <si>
    <t xml:space="preserve"> コンクリート二次製品</t>
    <phoneticPr fontId="1"/>
  </si>
  <si>
    <t xml:space="preserve"> 食料品</t>
    <phoneticPr fontId="1"/>
  </si>
  <si>
    <t xml:space="preserve"> 飲料</t>
    <phoneticPr fontId="1"/>
  </si>
  <si>
    <t xml:space="preserve"> 給食材料</t>
    <rPh sb="3" eb="5">
      <t>ザイリョウ</t>
    </rPh>
    <phoneticPr fontId="1"/>
  </si>
  <si>
    <t xml:space="preserve"> その他</t>
    <rPh sb="3" eb="4">
      <t>タ</t>
    </rPh>
    <phoneticPr fontId="1"/>
  </si>
  <si>
    <t xml:space="preserve"> 生花・種苗・植木</t>
    <rPh sb="4" eb="5">
      <t>タネ</t>
    </rPh>
    <rPh sb="5" eb="6">
      <t>ナエ</t>
    </rPh>
    <rPh sb="7" eb="9">
      <t>ウエキ</t>
    </rPh>
    <phoneticPr fontId="1"/>
  </si>
  <si>
    <t xml:space="preserve"> 飼料・肥料</t>
    <phoneticPr fontId="1"/>
  </si>
  <si>
    <t xml:space="preserve"> 総合物品</t>
    <phoneticPr fontId="1"/>
  </si>
  <si>
    <t xml:space="preserve"> 建設機械</t>
    <phoneticPr fontId="1"/>
  </si>
  <si>
    <t xml:space="preserve"> 電気機器</t>
    <phoneticPr fontId="1"/>
  </si>
  <si>
    <t xml:space="preserve"> 医療機器</t>
    <phoneticPr fontId="1"/>
  </si>
  <si>
    <t xml:space="preserve"> 施設等</t>
    <phoneticPr fontId="1"/>
  </si>
  <si>
    <t xml:space="preserve"> 水道関連機器</t>
    <phoneticPr fontId="1"/>
  </si>
  <si>
    <t xml:space="preserve"> 水道ポンプ</t>
    <phoneticPr fontId="1"/>
  </si>
  <si>
    <t xml:space="preserve"> 各種弁栓類</t>
    <phoneticPr fontId="1"/>
  </si>
  <si>
    <t xml:space="preserve"> 陶管・塩ビ管</t>
    <phoneticPr fontId="1"/>
  </si>
  <si>
    <t xml:space="preserve"> ろ過布・ろ過砂</t>
    <phoneticPr fontId="1"/>
  </si>
  <si>
    <t xml:space="preserve"> ガス関連機器</t>
    <phoneticPr fontId="1"/>
  </si>
  <si>
    <t xml:space="preserve"> ガス用資材</t>
    <phoneticPr fontId="1"/>
  </si>
  <si>
    <t xml:space="preserve"> クリーニング</t>
    <phoneticPr fontId="1"/>
  </si>
  <si>
    <t xml:space="preserve"> その他（該当しないもの）</t>
    <phoneticPr fontId="1"/>
  </si>
  <si>
    <t>09</t>
    <phoneticPr fontId="1"/>
  </si>
  <si>
    <t>095</t>
    <phoneticPr fontId="1"/>
  </si>
  <si>
    <t>99</t>
    <phoneticPr fontId="1"/>
  </si>
  <si>
    <t>236</t>
    <phoneticPr fontId="1"/>
  </si>
  <si>
    <t xml:space="preserve"> 寝具・リネン類</t>
    <rPh sb="1" eb="3">
      <t>シング</t>
    </rPh>
    <rPh sb="7" eb="8">
      <t>ルイ</t>
    </rPh>
    <phoneticPr fontId="1"/>
  </si>
  <si>
    <r>
      <t>　複合機、ファクシミリ、パソコン、トナー</t>
    </r>
    <r>
      <rPr>
        <sz val="14"/>
        <color indexed="8"/>
        <rFont val="ＭＳ Ｐゴシック"/>
        <family val="3"/>
        <charset val="128"/>
      </rPr>
      <t>など</t>
    </r>
    <rPh sb="1" eb="4">
      <t>フクゴウキ</t>
    </rPh>
    <phoneticPr fontId="1"/>
  </si>
  <si>
    <t>　シュレッダー、丁合機、裁断機など</t>
    <rPh sb="8" eb="9">
      <t>チョウ</t>
    </rPh>
    <rPh sb="9" eb="10">
      <t>ゴウ</t>
    </rPh>
    <rPh sb="10" eb="11">
      <t>キ</t>
    </rPh>
    <rPh sb="12" eb="15">
      <t>サイダンキ</t>
    </rPh>
    <phoneticPr fontId="1"/>
  </si>
  <si>
    <t xml:space="preserve">  教材・楽器・
  運動器具類</t>
    <rPh sb="5" eb="7">
      <t>ガッキ</t>
    </rPh>
    <rPh sb="11" eb="13">
      <t>ウンドウ</t>
    </rPh>
    <rPh sb="13" eb="15">
      <t>キグ</t>
    </rPh>
    <rPh sb="15" eb="16">
      <t>ルイ</t>
    </rPh>
    <phoneticPr fontId="1"/>
  </si>
  <si>
    <t>　文具・印章・
　事務機器</t>
    <rPh sb="4" eb="6">
      <t>インショウ</t>
    </rPh>
    <phoneticPr fontId="1"/>
  </si>
  <si>
    <t>053</t>
    <phoneticPr fontId="1"/>
  </si>
  <si>
    <t xml:space="preserve"> 新聞販売</t>
    <rPh sb="1" eb="3">
      <t>シンブン</t>
    </rPh>
    <rPh sb="3" eb="5">
      <t>ハンバイ</t>
    </rPh>
    <phoneticPr fontId="1"/>
  </si>
  <si>
    <t xml:space="preserve">  図書・地図・新聞</t>
    <rPh sb="2" eb="4">
      <t>トショ</t>
    </rPh>
    <rPh sb="5" eb="7">
      <t>チズ</t>
    </rPh>
    <rPh sb="8" eb="10">
      <t>シンブン</t>
    </rPh>
    <phoneticPr fontId="1"/>
  </si>
  <si>
    <t>　家具・畳・テント・
　室内装飾</t>
    <rPh sb="1" eb="3">
      <t>カグ</t>
    </rPh>
    <rPh sb="4" eb="5">
      <t>タタミ</t>
    </rPh>
    <phoneticPr fontId="1"/>
  </si>
  <si>
    <t>　被服・履物・
　クリーニング</t>
    <phoneticPr fontId="1"/>
  </si>
  <si>
    <t>　車輛・タイヤ</t>
    <phoneticPr fontId="1"/>
  </si>
  <si>
    <t>　ギフト・時計・
　百貨店</t>
    <rPh sb="5" eb="7">
      <t>トケイ</t>
    </rPh>
    <rPh sb="10" eb="12">
      <t>ヒャッカ</t>
    </rPh>
    <rPh sb="12" eb="13">
      <t>テン</t>
    </rPh>
    <phoneticPr fontId="1"/>
  </si>
  <si>
    <t>105</t>
    <phoneticPr fontId="1"/>
  </si>
  <si>
    <t xml:space="preserve"> かご・コンテナ類</t>
    <rPh sb="8" eb="9">
      <t>ルイ</t>
    </rPh>
    <phoneticPr fontId="1"/>
  </si>
  <si>
    <t>　硝子、木材、竹材、セメント、生コン、塗料、建築金物など</t>
    <rPh sb="1" eb="3">
      <t>ガラス</t>
    </rPh>
    <rPh sb="4" eb="6">
      <t>モクザイ</t>
    </rPh>
    <rPh sb="7" eb="8">
      <t>チク</t>
    </rPh>
    <rPh sb="8" eb="9">
      <t>ザイ</t>
    </rPh>
    <rPh sb="15" eb="16">
      <t>ナマ</t>
    </rPh>
    <rPh sb="19" eb="21">
      <t>トリョウ</t>
    </rPh>
    <rPh sb="22" eb="24">
      <t>ケンチク</t>
    </rPh>
    <rPh sb="24" eb="26">
      <t>カナモノ</t>
    </rPh>
    <phoneticPr fontId="1"/>
  </si>
  <si>
    <t>　パソコン、机、椅子など</t>
    <rPh sb="6" eb="7">
      <t>ツクエ</t>
    </rPh>
    <rPh sb="8" eb="10">
      <t>イス</t>
    </rPh>
    <phoneticPr fontId="1"/>
  </si>
  <si>
    <t>　エアコン、発電機など</t>
    <rPh sb="6" eb="9">
      <t>ハツデンキ</t>
    </rPh>
    <phoneticPr fontId="1"/>
  </si>
  <si>
    <t>　ＡＥＤなど</t>
    <phoneticPr fontId="1"/>
  </si>
  <si>
    <t>　仮設プレハブ校舎、仮設ユニットハウス、仮設トイレなど</t>
    <rPh sb="1" eb="3">
      <t>カセツ</t>
    </rPh>
    <rPh sb="7" eb="9">
      <t>コウシャ</t>
    </rPh>
    <rPh sb="10" eb="12">
      <t>カセツ</t>
    </rPh>
    <rPh sb="20" eb="22">
      <t>カセツ</t>
    </rPh>
    <phoneticPr fontId="1"/>
  </si>
  <si>
    <t>　イベント用品など</t>
    <rPh sb="5" eb="7">
      <t>ヨウヒン</t>
    </rPh>
    <phoneticPr fontId="1"/>
  </si>
  <si>
    <t>　プラスチックコンテナなど</t>
    <phoneticPr fontId="1"/>
  </si>
  <si>
    <t>　各種制御機器、有害獣捕獲器など</t>
    <rPh sb="1" eb="3">
      <t>カクシュ</t>
    </rPh>
    <rPh sb="3" eb="5">
      <t>セイギョ</t>
    </rPh>
    <rPh sb="5" eb="7">
      <t>キキ</t>
    </rPh>
    <rPh sb="8" eb="10">
      <t>ユウガイ</t>
    </rPh>
    <rPh sb="10" eb="11">
      <t>ジュウ</t>
    </rPh>
    <rPh sb="11" eb="13">
      <t>ホカク</t>
    </rPh>
    <rPh sb="13" eb="14">
      <t>キ</t>
    </rPh>
    <phoneticPr fontId="1"/>
  </si>
  <si>
    <t>　ロウソクなど</t>
    <phoneticPr fontId="1"/>
  </si>
  <si>
    <t>　展示ディスプレイ、舞台備品など</t>
    <rPh sb="1" eb="3">
      <t>テンジ</t>
    </rPh>
    <rPh sb="10" eb="12">
      <t>ブタイ</t>
    </rPh>
    <rPh sb="12" eb="14">
      <t>ビヒン</t>
    </rPh>
    <phoneticPr fontId="1"/>
  </si>
  <si>
    <t>　ウエア類、体育器具、アウトドア用品など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</si>
</sst>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4"/>
      <name val="ＭＳ Ｐゴシック"/>
      <family val="3"/>
      <charset val="128"/>
    </font>
    <font>
      <sz val="18"/>
      <color indexed="8"/>
      <name val="ＭＳ Ｐゴシック"/>
      <family val="3"/>
      <charset val="128"/>
    </font>
    <font>
      <sz val="16"/>
      <color indexed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/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/>
      <diagonal/>
    </border>
    <border>
      <left style="medium">
        <color indexed="64"/>
      </left>
      <right style="dash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ashed">
        <color indexed="64"/>
      </right>
      <top/>
      <bottom/>
      <diagonal/>
    </border>
    <border>
      <left style="medium">
        <color indexed="64"/>
      </left>
      <right style="dashed">
        <color indexed="64"/>
      </right>
      <top style="dotted">
        <color indexed="64"/>
      </top>
      <bottom/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/>
      <diagonal/>
    </border>
    <border>
      <left style="medium">
        <color indexed="64"/>
      </left>
      <right style="dashed">
        <color indexed="64"/>
      </right>
      <top style="dashed">
        <color indexed="64"/>
      </top>
      <bottom/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dashed">
        <color indexed="64"/>
      </left>
      <right style="medium">
        <color indexed="64"/>
      </right>
      <top style="medium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2" fillId="0" borderId="0" xfId="0" applyFont="1" applyAlignment="1">
      <alignment horizontal="right" vertical="center"/>
    </xf>
    <xf numFmtId="0" fontId="2" fillId="0" borderId="35" xfId="0" applyFont="1" applyBorder="1" applyAlignment="1">
      <alignment horizontal="right" vertical="center"/>
    </xf>
    <xf numFmtId="0" fontId="5" fillId="0" borderId="38" xfId="0" applyFont="1" applyBorder="1" applyAlignment="1">
      <alignment horizontal="left" vertical="center"/>
    </xf>
    <xf numFmtId="49" fontId="4" fillId="0" borderId="39" xfId="0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49" fontId="2" fillId="0" borderId="36" xfId="0" applyNumberFormat="1" applyFont="1" applyBorder="1" applyAlignment="1">
      <alignment vertical="center"/>
    </xf>
    <xf numFmtId="0" fontId="2" fillId="0" borderId="37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9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49" fontId="2" fillId="0" borderId="4" xfId="0" applyNumberFormat="1" applyFont="1" applyBorder="1" applyAlignment="1">
      <alignment horizontal="center" vertical="center" wrapText="1"/>
    </xf>
    <xf numFmtId="0" fontId="2" fillId="0" borderId="20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2" fillId="0" borderId="21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49" fontId="2" fillId="0" borderId="26" xfId="0" applyNumberFormat="1" applyFont="1" applyBorder="1" applyAlignment="1">
      <alignment horizontal="center" vertical="center" wrapText="1"/>
    </xf>
    <xf numFmtId="0" fontId="2" fillId="0" borderId="23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49" fontId="2" fillId="0" borderId="27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vertical="center"/>
    </xf>
    <xf numFmtId="49" fontId="2" fillId="0" borderId="28" xfId="0" applyNumberFormat="1" applyFont="1" applyBorder="1" applyAlignment="1">
      <alignment horizontal="center" vertical="center" wrapText="1"/>
    </xf>
    <xf numFmtId="0" fontId="2" fillId="0" borderId="22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49" fontId="2" fillId="0" borderId="29" xfId="0" applyNumberFormat="1" applyFont="1" applyBorder="1" applyAlignment="1">
      <alignment horizontal="center" vertical="center" wrapText="1"/>
    </xf>
    <xf numFmtId="0" fontId="3" fillId="0" borderId="15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5" xfId="0" applyFont="1" applyFill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9" xfId="0" applyFont="1" applyFill="1" applyBorder="1" applyAlignment="1">
      <alignment vertical="center"/>
    </xf>
    <xf numFmtId="49" fontId="2" fillId="0" borderId="30" xfId="0" applyNumberFormat="1" applyFont="1" applyBorder="1" applyAlignment="1">
      <alignment horizontal="center" vertical="center" wrapText="1"/>
    </xf>
    <xf numFmtId="49" fontId="2" fillId="0" borderId="31" xfId="0" applyNumberFormat="1" applyFont="1" applyBorder="1" applyAlignment="1">
      <alignment horizontal="center" vertical="center" wrapText="1"/>
    </xf>
    <xf numFmtId="49" fontId="2" fillId="0" borderId="32" xfId="0" applyNumberFormat="1" applyFont="1" applyBorder="1" applyAlignment="1">
      <alignment horizontal="center" vertical="center" wrapText="1"/>
    </xf>
    <xf numFmtId="0" fontId="2" fillId="0" borderId="25" xfId="0" applyFont="1" applyBorder="1" applyAlignment="1">
      <alignment vertical="center"/>
    </xf>
    <xf numFmtId="0" fontId="2" fillId="0" borderId="24" xfId="0" applyFont="1" applyBorder="1" applyAlignment="1">
      <alignment vertical="center"/>
    </xf>
    <xf numFmtId="0" fontId="2" fillId="0" borderId="40" xfId="0" applyFont="1" applyBorder="1" applyAlignment="1">
      <alignment vertical="center"/>
    </xf>
    <xf numFmtId="49" fontId="2" fillId="0" borderId="41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vertical="center"/>
    </xf>
    <xf numFmtId="49" fontId="2" fillId="0" borderId="33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43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49" fontId="2" fillId="0" borderId="34" xfId="0" applyNumberFormat="1" applyFont="1" applyBorder="1" applyAlignment="1">
      <alignment horizontal="center" vertical="center" wrapText="1"/>
    </xf>
    <xf numFmtId="49" fontId="2" fillId="0" borderId="33" xfId="0" applyNumberFormat="1" applyFont="1" applyFill="1" applyBorder="1" applyAlignment="1">
      <alignment horizontal="center" vertical="center" wrapText="1"/>
    </xf>
    <xf numFmtId="49" fontId="2" fillId="0" borderId="42" xfId="0" applyNumberFormat="1" applyFont="1" applyBorder="1" applyAlignment="1">
      <alignment horizontal="center" vertical="center"/>
    </xf>
    <xf numFmtId="0" fontId="2" fillId="0" borderId="37" xfId="0" applyFont="1" applyBorder="1" applyAlignment="1">
      <alignment vertical="center"/>
    </xf>
    <xf numFmtId="0" fontId="2" fillId="0" borderId="35" xfId="0" applyFont="1" applyBorder="1" applyAlignment="1">
      <alignment vertical="center"/>
    </xf>
    <xf numFmtId="49" fontId="2" fillId="0" borderId="0" xfId="0" applyNumberFormat="1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15" xfId="0" applyFont="1" applyFill="1" applyBorder="1" applyAlignment="1">
      <alignment vertical="center"/>
    </xf>
    <xf numFmtId="0" fontId="2" fillId="0" borderId="10" xfId="0" applyFont="1" applyFill="1" applyBorder="1" applyAlignment="1">
      <alignment vertical="center"/>
    </xf>
    <xf numFmtId="0" fontId="3" fillId="0" borderId="7" xfId="0" applyFont="1" applyFill="1" applyBorder="1" applyAlignment="1">
      <alignment vertical="center"/>
    </xf>
    <xf numFmtId="0" fontId="2" fillId="0" borderId="3" xfId="0" applyFont="1" applyBorder="1" applyAlignment="1">
      <alignment horizontal="right" vertical="center"/>
    </xf>
    <xf numFmtId="0" fontId="2" fillId="0" borderId="9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5" fillId="0" borderId="37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49" fontId="4" fillId="0" borderId="36" xfId="0" applyNumberFormat="1" applyFont="1" applyBorder="1" applyAlignment="1">
      <alignment horizontal="center" vertical="center"/>
    </xf>
    <xf numFmtId="0" fontId="5" fillId="0" borderId="37" xfId="0" applyFont="1" applyBorder="1" applyAlignment="1">
      <alignment horizontal="left" vertical="center" wrapText="1"/>
    </xf>
    <xf numFmtId="0" fontId="5" fillId="0" borderId="45" xfId="0" applyFont="1" applyBorder="1" applyAlignment="1">
      <alignment horizontal="left" vertical="center" wrapText="1"/>
    </xf>
    <xf numFmtId="0" fontId="5" fillId="0" borderId="46" xfId="0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center" vertical="center"/>
    </xf>
    <xf numFmtId="49" fontId="4" fillId="0" borderId="44" xfId="0" applyNumberFormat="1" applyFont="1" applyBorder="1" applyAlignment="1">
      <alignment horizontal="center" vertical="center"/>
    </xf>
    <xf numFmtId="49" fontId="4" fillId="0" borderId="39" xfId="0" applyNumberFormat="1" applyFont="1" applyBorder="1" applyAlignment="1">
      <alignment horizontal="center" vertical="center"/>
    </xf>
    <xf numFmtId="0" fontId="5" fillId="0" borderId="38" xfId="0" applyFont="1" applyBorder="1" applyAlignment="1">
      <alignment horizontal="left" vertical="center" wrapText="1"/>
    </xf>
    <xf numFmtId="49" fontId="4" fillId="0" borderId="36" xfId="0" applyNumberFormat="1" applyFont="1" applyBorder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/>
    </xf>
    <xf numFmtId="0" fontId="2" fillId="0" borderId="47" xfId="0" applyFont="1" applyFill="1" applyBorder="1" applyAlignment="1">
      <alignment horizontal="center" vertical="center"/>
    </xf>
    <xf numFmtId="0" fontId="2" fillId="0" borderId="48" xfId="0" applyFont="1" applyFill="1" applyBorder="1" applyAlignment="1">
      <alignment horizontal="center" vertical="center"/>
    </xf>
    <xf numFmtId="0" fontId="2" fillId="0" borderId="49" xfId="0" applyFont="1" applyBorder="1" applyAlignment="1">
      <alignment horizontal="right" vertical="center"/>
    </xf>
    <xf numFmtId="0" fontId="2" fillId="0" borderId="15" xfId="0" applyFont="1" applyBorder="1" applyAlignment="1">
      <alignment horizontal="right" vertical="center"/>
    </xf>
    <xf numFmtId="0" fontId="2" fillId="0" borderId="50" xfId="0" applyFont="1" applyBorder="1" applyAlignment="1">
      <alignment horizontal="right" vertical="center"/>
    </xf>
    <xf numFmtId="49" fontId="4" fillId="0" borderId="1" xfId="0" applyNumberFormat="1" applyFont="1" applyBorder="1" applyAlignment="1">
      <alignment horizontal="center" vertical="center" wrapText="1"/>
    </xf>
    <xf numFmtId="49" fontId="4" fillId="0" borderId="44" xfId="0" applyNumberFormat="1" applyFont="1" applyBorder="1" applyAlignment="1">
      <alignment horizontal="center" vertical="center" wrapText="1"/>
    </xf>
    <xf numFmtId="49" fontId="2" fillId="0" borderId="51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1"/>
  <sheetViews>
    <sheetView tabSelected="1" view="pageBreakPreview" zoomScale="75" zoomScaleNormal="100" zoomScaleSheetLayoutView="100" workbookViewId="0">
      <pane ySplit="3" topLeftCell="A16" activePane="bottomLeft" state="frozen"/>
      <selection pane="bottomLeft" activeCell="H32" sqref="H32"/>
    </sheetView>
  </sheetViews>
  <sheetFormatPr defaultRowHeight="17.25" x14ac:dyDescent="0.15"/>
  <cols>
    <col min="1" max="1" width="8.125" style="57" customWidth="1"/>
    <col min="2" max="2" width="26.625" style="58" customWidth="1"/>
    <col min="3" max="3" width="8.625" style="57" customWidth="1"/>
    <col min="4" max="4" width="34.625" style="5" customWidth="1"/>
    <col min="5" max="5" width="7.125" style="5" hidden="1" customWidth="1"/>
    <col min="6" max="6" width="7.125" style="1" hidden="1" customWidth="1"/>
    <col min="7" max="7" width="3.125" style="5" hidden="1" customWidth="1"/>
    <col min="8" max="8" width="65.125" style="5" customWidth="1"/>
    <col min="9" max="9" width="7.625" style="5" customWidth="1"/>
    <col min="10" max="16384" width="9" style="5"/>
  </cols>
  <sheetData>
    <row r="1" spans="1:8" ht="27" customHeight="1" thickBot="1" x14ac:dyDescent="0.2">
      <c r="A1" s="78" t="s">
        <v>141</v>
      </c>
      <c r="B1" s="78"/>
      <c r="C1" s="78"/>
      <c r="D1" s="78"/>
      <c r="E1" s="78"/>
      <c r="F1" s="78"/>
      <c r="G1" s="78"/>
      <c r="H1" s="78"/>
    </row>
    <row r="2" spans="1:8" ht="20.25" customHeight="1" thickBot="1" x14ac:dyDescent="0.2">
      <c r="A2" s="86" t="s">
        <v>20</v>
      </c>
      <c r="B2" s="86"/>
      <c r="C2" s="86" t="s">
        <v>21</v>
      </c>
      <c r="D2" s="86"/>
      <c r="H2" s="66" t="s">
        <v>15</v>
      </c>
    </row>
    <row r="3" spans="1:8" ht="20.25" customHeight="1" thickBot="1" x14ac:dyDescent="0.2">
      <c r="A3" s="6" t="s">
        <v>142</v>
      </c>
      <c r="B3" s="7" t="s">
        <v>1</v>
      </c>
      <c r="C3" s="6" t="s">
        <v>142</v>
      </c>
      <c r="D3" s="7" t="s">
        <v>0</v>
      </c>
      <c r="E3" s="79" t="s">
        <v>13</v>
      </c>
      <c r="F3" s="80"/>
      <c r="H3" s="68"/>
    </row>
    <row r="4" spans="1:8" ht="20.25" customHeight="1" x14ac:dyDescent="0.15">
      <c r="A4" s="84" t="s">
        <v>199</v>
      </c>
      <c r="B4" s="71" t="s">
        <v>194</v>
      </c>
      <c r="C4" s="8" t="s">
        <v>22</v>
      </c>
      <c r="D4" s="9" t="s">
        <v>225</v>
      </c>
      <c r="E4" s="10">
        <v>78</v>
      </c>
      <c r="F4" s="81">
        <f>SUM(E4:E8)</f>
        <v>302</v>
      </c>
      <c r="G4" s="11"/>
      <c r="H4" s="10" t="s">
        <v>144</v>
      </c>
    </row>
    <row r="5" spans="1:8" ht="20.25" customHeight="1" x14ac:dyDescent="0.15">
      <c r="A5" s="85"/>
      <c r="B5" s="72"/>
      <c r="C5" s="12" t="s">
        <v>23</v>
      </c>
      <c r="D5" s="13" t="s">
        <v>226</v>
      </c>
      <c r="E5" s="14">
        <v>51</v>
      </c>
      <c r="F5" s="82"/>
      <c r="G5" s="15"/>
      <c r="H5" s="14" t="s">
        <v>145</v>
      </c>
    </row>
    <row r="6" spans="1:8" ht="20.25" customHeight="1" x14ac:dyDescent="0.15">
      <c r="A6" s="85"/>
      <c r="B6" s="72"/>
      <c r="C6" s="12" t="s">
        <v>24</v>
      </c>
      <c r="D6" s="13" t="s">
        <v>227</v>
      </c>
      <c r="E6" s="14">
        <v>31</v>
      </c>
      <c r="F6" s="82"/>
      <c r="G6" s="15"/>
      <c r="H6" s="14" t="s">
        <v>146</v>
      </c>
    </row>
    <row r="7" spans="1:8" ht="20.25" customHeight="1" x14ac:dyDescent="0.15">
      <c r="A7" s="85"/>
      <c r="B7" s="72"/>
      <c r="C7" s="12" t="s">
        <v>25</v>
      </c>
      <c r="D7" s="13" t="s">
        <v>228</v>
      </c>
      <c r="E7" s="14">
        <v>29</v>
      </c>
      <c r="F7" s="82"/>
      <c r="G7" s="15"/>
      <c r="H7" s="14"/>
    </row>
    <row r="8" spans="1:8" ht="20.25" customHeight="1" thickBot="1" x14ac:dyDescent="0.2">
      <c r="A8" s="85"/>
      <c r="B8" s="76"/>
      <c r="C8" s="12" t="s">
        <v>26</v>
      </c>
      <c r="D8" s="16" t="s">
        <v>229</v>
      </c>
      <c r="E8" s="17">
        <v>113</v>
      </c>
      <c r="F8" s="83"/>
      <c r="G8" s="18"/>
      <c r="H8" s="17" t="s">
        <v>147</v>
      </c>
    </row>
    <row r="9" spans="1:8" ht="20.25" customHeight="1" thickBot="1" x14ac:dyDescent="0.2">
      <c r="A9" s="77" t="s">
        <v>200</v>
      </c>
      <c r="B9" s="65" t="s">
        <v>195</v>
      </c>
      <c r="C9" s="19" t="s">
        <v>27</v>
      </c>
      <c r="D9" s="20" t="s">
        <v>230</v>
      </c>
      <c r="E9" s="21">
        <v>13</v>
      </c>
      <c r="F9" s="62">
        <f>SUM(E9:E12)</f>
        <v>88</v>
      </c>
      <c r="H9" s="21"/>
    </row>
    <row r="10" spans="1:8" ht="20.25" customHeight="1" thickBot="1" x14ac:dyDescent="0.2">
      <c r="A10" s="77"/>
      <c r="B10" s="65"/>
      <c r="C10" s="22" t="s">
        <v>28</v>
      </c>
      <c r="D10" s="13" t="s">
        <v>231</v>
      </c>
      <c r="E10" s="23">
        <v>8</v>
      </c>
      <c r="F10" s="63"/>
      <c r="H10" s="14" t="s">
        <v>148</v>
      </c>
    </row>
    <row r="11" spans="1:8" ht="20.25" customHeight="1" thickBot="1" x14ac:dyDescent="0.2">
      <c r="A11" s="77"/>
      <c r="B11" s="65"/>
      <c r="C11" s="22" t="s">
        <v>29</v>
      </c>
      <c r="D11" s="13" t="s">
        <v>232</v>
      </c>
      <c r="E11" s="23">
        <v>31</v>
      </c>
      <c r="F11" s="63"/>
      <c r="H11" s="14"/>
    </row>
    <row r="12" spans="1:8" ht="20.25" customHeight="1" thickBot="1" x14ac:dyDescent="0.2">
      <c r="A12" s="77"/>
      <c r="B12" s="65"/>
      <c r="C12" s="24" t="s">
        <v>30</v>
      </c>
      <c r="D12" s="25" t="s">
        <v>229</v>
      </c>
      <c r="E12" s="26">
        <v>36</v>
      </c>
      <c r="F12" s="64"/>
      <c r="H12" s="26" t="s">
        <v>149</v>
      </c>
    </row>
    <row r="13" spans="1:8" ht="20.25" customHeight="1" thickBot="1" x14ac:dyDescent="0.2">
      <c r="A13" s="69" t="s">
        <v>201</v>
      </c>
      <c r="B13" s="70" t="s">
        <v>335</v>
      </c>
      <c r="C13" s="19" t="s">
        <v>31</v>
      </c>
      <c r="D13" s="20" t="s">
        <v>233</v>
      </c>
      <c r="E13" s="27">
        <v>82</v>
      </c>
      <c r="F13" s="63">
        <f>SUM(E13:E19)</f>
        <v>564</v>
      </c>
      <c r="G13" s="28"/>
      <c r="H13" s="21"/>
    </row>
    <row r="14" spans="1:8" ht="20.25" customHeight="1" thickBot="1" x14ac:dyDescent="0.2">
      <c r="A14" s="69"/>
      <c r="B14" s="70"/>
      <c r="C14" s="29" t="s">
        <v>32</v>
      </c>
      <c r="D14" s="13" t="s">
        <v>234</v>
      </c>
      <c r="E14" s="23">
        <v>70</v>
      </c>
      <c r="F14" s="63"/>
      <c r="G14" s="28"/>
      <c r="H14" s="30" t="s">
        <v>333</v>
      </c>
    </row>
    <row r="15" spans="1:8" ht="20.25" customHeight="1" thickBot="1" x14ac:dyDescent="0.2">
      <c r="A15" s="69"/>
      <c r="B15" s="70"/>
      <c r="C15" s="29" t="s">
        <v>143</v>
      </c>
      <c r="D15" s="13" t="s">
        <v>235</v>
      </c>
      <c r="E15" s="23">
        <f>53+76</f>
        <v>129</v>
      </c>
      <c r="F15" s="63"/>
      <c r="H15" s="14" t="s">
        <v>150</v>
      </c>
    </row>
    <row r="16" spans="1:8" ht="20.25" customHeight="1" thickBot="1" x14ac:dyDescent="0.2">
      <c r="A16" s="69"/>
      <c r="B16" s="70"/>
      <c r="C16" s="29" t="s">
        <v>33</v>
      </c>
      <c r="D16" s="13" t="s">
        <v>236</v>
      </c>
      <c r="E16" s="23">
        <f>146+97</f>
        <v>243</v>
      </c>
      <c r="F16" s="63"/>
      <c r="H16" s="30" t="s">
        <v>332</v>
      </c>
    </row>
    <row r="17" spans="1:8" ht="20.25" customHeight="1" thickBot="1" x14ac:dyDescent="0.2">
      <c r="A17" s="69"/>
      <c r="B17" s="70"/>
      <c r="C17" s="29" t="s">
        <v>34</v>
      </c>
      <c r="D17" s="13" t="s">
        <v>237</v>
      </c>
      <c r="E17" s="23">
        <v>7</v>
      </c>
      <c r="F17" s="63"/>
      <c r="H17" s="14"/>
    </row>
    <row r="18" spans="1:8" ht="20.25" customHeight="1" thickBot="1" x14ac:dyDescent="0.2">
      <c r="A18" s="69"/>
      <c r="B18" s="70"/>
      <c r="C18" s="29" t="s">
        <v>35</v>
      </c>
      <c r="D18" s="13" t="s">
        <v>238</v>
      </c>
      <c r="E18" s="23">
        <v>9</v>
      </c>
      <c r="F18" s="63"/>
      <c r="H18" s="14" t="s">
        <v>151</v>
      </c>
    </row>
    <row r="19" spans="1:8" ht="20.25" customHeight="1" thickBot="1" x14ac:dyDescent="0.2">
      <c r="A19" s="69"/>
      <c r="B19" s="70"/>
      <c r="C19" s="29" t="s">
        <v>36</v>
      </c>
      <c r="D19" s="25" t="s">
        <v>229</v>
      </c>
      <c r="E19" s="23">
        <v>24</v>
      </c>
      <c r="F19" s="63"/>
      <c r="H19" s="31"/>
    </row>
    <row r="20" spans="1:8" ht="20.25" customHeight="1" thickBot="1" x14ac:dyDescent="0.2">
      <c r="A20" s="69" t="s">
        <v>202</v>
      </c>
      <c r="B20" s="70" t="s">
        <v>2</v>
      </c>
      <c r="C20" s="19" t="s">
        <v>37</v>
      </c>
      <c r="D20" s="20" t="s">
        <v>239</v>
      </c>
      <c r="E20" s="27">
        <f>8+19</f>
        <v>27</v>
      </c>
      <c r="F20" s="62">
        <f>SUM(E20:E22)</f>
        <v>61</v>
      </c>
      <c r="H20" s="21"/>
    </row>
    <row r="21" spans="1:8" ht="20.25" customHeight="1" thickBot="1" x14ac:dyDescent="0.2">
      <c r="A21" s="69"/>
      <c r="B21" s="70"/>
      <c r="C21" s="29" t="s">
        <v>38</v>
      </c>
      <c r="D21" s="13" t="s">
        <v>240</v>
      </c>
      <c r="E21" s="32">
        <v>15</v>
      </c>
      <c r="F21" s="63"/>
      <c r="H21" s="14"/>
    </row>
    <row r="22" spans="1:8" ht="20.25" customHeight="1" thickBot="1" x14ac:dyDescent="0.2">
      <c r="A22" s="69"/>
      <c r="B22" s="70"/>
      <c r="C22" s="29" t="s">
        <v>39</v>
      </c>
      <c r="D22" s="25" t="s">
        <v>229</v>
      </c>
      <c r="E22" s="33">
        <v>19</v>
      </c>
      <c r="F22" s="64"/>
      <c r="H22" s="26" t="s">
        <v>152</v>
      </c>
    </row>
    <row r="23" spans="1:8" ht="20.25" customHeight="1" x14ac:dyDescent="0.15">
      <c r="A23" s="73" t="s">
        <v>203</v>
      </c>
      <c r="B23" s="71" t="s">
        <v>338</v>
      </c>
      <c r="C23" s="19" t="s">
        <v>40</v>
      </c>
      <c r="D23" s="20" t="s">
        <v>241</v>
      </c>
      <c r="E23" s="32">
        <v>22</v>
      </c>
      <c r="F23" s="62">
        <f>SUM(E23:E26)</f>
        <v>47</v>
      </c>
      <c r="H23" s="21" t="s">
        <v>153</v>
      </c>
    </row>
    <row r="24" spans="1:8" ht="20.25" customHeight="1" x14ac:dyDescent="0.15">
      <c r="A24" s="74"/>
      <c r="B24" s="72"/>
      <c r="C24" s="22" t="s">
        <v>41</v>
      </c>
      <c r="D24" s="13" t="s">
        <v>242</v>
      </c>
      <c r="E24" s="32">
        <v>22</v>
      </c>
      <c r="F24" s="63"/>
      <c r="H24" s="14"/>
    </row>
    <row r="25" spans="1:8" ht="20.25" customHeight="1" x14ac:dyDescent="0.15">
      <c r="A25" s="74"/>
      <c r="B25" s="72"/>
      <c r="C25" s="22" t="s">
        <v>336</v>
      </c>
      <c r="D25" s="13" t="s">
        <v>337</v>
      </c>
      <c r="E25" s="34"/>
      <c r="F25" s="63"/>
      <c r="H25" s="14"/>
    </row>
    <row r="26" spans="1:8" ht="20.25" customHeight="1" thickBot="1" x14ac:dyDescent="0.2">
      <c r="A26" s="75"/>
      <c r="B26" s="76"/>
      <c r="C26" s="24" t="s">
        <v>42</v>
      </c>
      <c r="D26" s="25" t="s">
        <v>229</v>
      </c>
      <c r="E26" s="34">
        <v>3</v>
      </c>
      <c r="F26" s="64"/>
      <c r="H26" s="26"/>
    </row>
    <row r="27" spans="1:8" ht="20.25" customHeight="1" x14ac:dyDescent="0.15">
      <c r="A27" s="73" t="s">
        <v>204</v>
      </c>
      <c r="B27" s="71" t="s">
        <v>334</v>
      </c>
      <c r="C27" s="19" t="s">
        <v>43</v>
      </c>
      <c r="D27" s="20" t="s">
        <v>243</v>
      </c>
      <c r="E27" s="27">
        <v>15</v>
      </c>
      <c r="F27" s="62">
        <f>SUM(E27:E33)</f>
        <v>181</v>
      </c>
      <c r="H27" s="21" t="s">
        <v>154</v>
      </c>
    </row>
    <row r="28" spans="1:8" ht="20.25" customHeight="1" x14ac:dyDescent="0.15">
      <c r="A28" s="74"/>
      <c r="B28" s="72"/>
      <c r="C28" s="22" t="s">
        <v>44</v>
      </c>
      <c r="D28" s="13" t="s">
        <v>244</v>
      </c>
      <c r="E28" s="31">
        <v>14</v>
      </c>
      <c r="F28" s="63"/>
      <c r="H28" s="14"/>
    </row>
    <row r="29" spans="1:8" ht="20.25" customHeight="1" x14ac:dyDescent="0.15">
      <c r="A29" s="74"/>
      <c r="B29" s="72"/>
      <c r="C29" s="22" t="s">
        <v>16</v>
      </c>
      <c r="D29" s="13" t="s">
        <v>245</v>
      </c>
      <c r="E29" s="23">
        <v>21</v>
      </c>
      <c r="F29" s="63"/>
      <c r="H29" s="14"/>
    </row>
    <row r="30" spans="1:8" ht="20.25" customHeight="1" x14ac:dyDescent="0.15">
      <c r="A30" s="74"/>
      <c r="B30" s="72"/>
      <c r="C30" s="22" t="s">
        <v>17</v>
      </c>
      <c r="D30" s="13" t="s">
        <v>246</v>
      </c>
      <c r="E30" s="23">
        <v>6</v>
      </c>
      <c r="F30" s="63"/>
      <c r="H30" s="14"/>
    </row>
    <row r="31" spans="1:8" ht="20.25" customHeight="1" x14ac:dyDescent="0.15">
      <c r="A31" s="74"/>
      <c r="B31" s="72"/>
      <c r="C31" s="22" t="s">
        <v>18</v>
      </c>
      <c r="D31" s="13" t="s">
        <v>247</v>
      </c>
      <c r="E31" s="23">
        <v>28</v>
      </c>
      <c r="F31" s="63"/>
      <c r="H31" s="14"/>
    </row>
    <row r="32" spans="1:8" ht="20.25" customHeight="1" x14ac:dyDescent="0.15">
      <c r="A32" s="74"/>
      <c r="B32" s="72"/>
      <c r="C32" s="22" t="s">
        <v>19</v>
      </c>
      <c r="D32" s="13" t="s">
        <v>248</v>
      </c>
      <c r="E32" s="23">
        <v>64</v>
      </c>
      <c r="F32" s="63"/>
      <c r="H32" s="14" t="s">
        <v>355</v>
      </c>
    </row>
    <row r="33" spans="1:8" ht="20.25" customHeight="1" thickBot="1" x14ac:dyDescent="0.2">
      <c r="A33" s="75"/>
      <c r="B33" s="76"/>
      <c r="C33" s="24" t="s">
        <v>45</v>
      </c>
      <c r="D33" s="25" t="s">
        <v>229</v>
      </c>
      <c r="E33" s="33">
        <v>33</v>
      </c>
      <c r="F33" s="64"/>
      <c r="H33" s="26" t="s">
        <v>155</v>
      </c>
    </row>
    <row r="34" spans="1:8" ht="20.25" customHeight="1" x14ac:dyDescent="0.15">
      <c r="A34" s="73" t="s">
        <v>205</v>
      </c>
      <c r="B34" s="71" t="s">
        <v>339</v>
      </c>
      <c r="C34" s="35" t="s">
        <v>46</v>
      </c>
      <c r="D34" s="20" t="s">
        <v>249</v>
      </c>
      <c r="E34" s="27">
        <v>26</v>
      </c>
      <c r="F34" s="63">
        <f>SUM(E34:E40)</f>
        <v>209</v>
      </c>
      <c r="H34" s="21" t="s">
        <v>156</v>
      </c>
    </row>
    <row r="35" spans="1:8" ht="20.25" customHeight="1" x14ac:dyDescent="0.15">
      <c r="A35" s="74"/>
      <c r="B35" s="72"/>
      <c r="C35" s="36" t="s">
        <v>47</v>
      </c>
      <c r="D35" s="13" t="s">
        <v>250</v>
      </c>
      <c r="E35" s="23">
        <v>19</v>
      </c>
      <c r="F35" s="63"/>
      <c r="H35" s="30" t="s">
        <v>157</v>
      </c>
    </row>
    <row r="36" spans="1:8" ht="20.25" customHeight="1" x14ac:dyDescent="0.15">
      <c r="A36" s="74"/>
      <c r="B36" s="72"/>
      <c r="C36" s="36" t="s">
        <v>48</v>
      </c>
      <c r="D36" s="13" t="s">
        <v>251</v>
      </c>
      <c r="E36" s="23">
        <v>9</v>
      </c>
      <c r="F36" s="63"/>
      <c r="H36" s="14"/>
    </row>
    <row r="37" spans="1:8" ht="20.25" customHeight="1" x14ac:dyDescent="0.15">
      <c r="A37" s="74"/>
      <c r="B37" s="72"/>
      <c r="C37" s="36" t="s">
        <v>49</v>
      </c>
      <c r="D37" s="13" t="s">
        <v>252</v>
      </c>
      <c r="E37" s="23">
        <v>32</v>
      </c>
      <c r="F37" s="63"/>
      <c r="H37" s="14"/>
    </row>
    <row r="38" spans="1:8" ht="20.25" customHeight="1" x14ac:dyDescent="0.15">
      <c r="A38" s="74"/>
      <c r="B38" s="72"/>
      <c r="C38" s="36" t="s">
        <v>50</v>
      </c>
      <c r="D38" s="13" t="s">
        <v>253</v>
      </c>
      <c r="E38" s="23">
        <v>41</v>
      </c>
      <c r="F38" s="63"/>
      <c r="H38" s="14"/>
    </row>
    <row r="39" spans="1:8" ht="20.25" customHeight="1" x14ac:dyDescent="0.15">
      <c r="A39" s="74"/>
      <c r="B39" s="72"/>
      <c r="C39" s="36" t="s">
        <v>51</v>
      </c>
      <c r="D39" s="13" t="s">
        <v>254</v>
      </c>
      <c r="E39" s="23">
        <v>27</v>
      </c>
      <c r="F39" s="63"/>
      <c r="H39" s="14"/>
    </row>
    <row r="40" spans="1:8" ht="20.25" customHeight="1" thickBot="1" x14ac:dyDescent="0.2">
      <c r="A40" s="75"/>
      <c r="B40" s="76"/>
      <c r="C40" s="37" t="s">
        <v>52</v>
      </c>
      <c r="D40" s="38" t="s">
        <v>229</v>
      </c>
      <c r="E40" s="33">
        <v>55</v>
      </c>
      <c r="F40" s="63"/>
      <c r="H40" s="26"/>
    </row>
    <row r="41" spans="1:8" ht="20.25" customHeight="1" thickBot="1" x14ac:dyDescent="0.2">
      <c r="A41" s="69" t="s">
        <v>206</v>
      </c>
      <c r="B41" s="70" t="s">
        <v>3</v>
      </c>
      <c r="C41" s="24" t="s">
        <v>53</v>
      </c>
      <c r="D41" s="25" t="s">
        <v>255</v>
      </c>
      <c r="E41" s="27">
        <v>109</v>
      </c>
      <c r="F41" s="62">
        <f>SUM(E41:E44)</f>
        <v>204</v>
      </c>
      <c r="H41" s="21" t="s">
        <v>158</v>
      </c>
    </row>
    <row r="42" spans="1:8" ht="20.25" customHeight="1" thickBot="1" x14ac:dyDescent="0.2">
      <c r="A42" s="69"/>
      <c r="B42" s="70"/>
      <c r="C42" s="29" t="s">
        <v>54</v>
      </c>
      <c r="D42" s="13" t="s">
        <v>256</v>
      </c>
      <c r="E42" s="23">
        <v>36</v>
      </c>
      <c r="F42" s="63"/>
      <c r="H42" s="14" t="s">
        <v>159</v>
      </c>
    </row>
    <row r="43" spans="1:8" ht="20.25" customHeight="1" thickBot="1" x14ac:dyDescent="0.2">
      <c r="A43" s="69"/>
      <c r="B43" s="70"/>
      <c r="C43" s="29" t="s">
        <v>55</v>
      </c>
      <c r="D43" s="13" t="s">
        <v>257</v>
      </c>
      <c r="E43" s="23">
        <v>43</v>
      </c>
      <c r="F43" s="63"/>
      <c r="H43" s="59" t="s">
        <v>354</v>
      </c>
    </row>
    <row r="44" spans="1:8" ht="20.25" customHeight="1" thickBot="1" x14ac:dyDescent="0.2">
      <c r="A44" s="69"/>
      <c r="B44" s="70"/>
      <c r="C44" s="29" t="s">
        <v>56</v>
      </c>
      <c r="D44" s="39" t="s">
        <v>229</v>
      </c>
      <c r="E44" s="23">
        <v>16</v>
      </c>
      <c r="F44" s="63"/>
      <c r="H44" s="31"/>
    </row>
    <row r="45" spans="1:8" ht="20.25" customHeight="1" thickBot="1" x14ac:dyDescent="0.2">
      <c r="A45" s="69" t="s">
        <v>327</v>
      </c>
      <c r="B45" s="70" t="s">
        <v>340</v>
      </c>
      <c r="C45" s="19" t="s">
        <v>57</v>
      </c>
      <c r="D45" s="20" t="s">
        <v>258</v>
      </c>
      <c r="E45" s="27">
        <v>59</v>
      </c>
      <c r="F45" s="62">
        <f>SUM(E45:E50)</f>
        <v>120</v>
      </c>
      <c r="H45" s="21" t="s">
        <v>223</v>
      </c>
    </row>
    <row r="46" spans="1:8" ht="20.25" customHeight="1" thickBot="1" x14ac:dyDescent="0.2">
      <c r="A46" s="69"/>
      <c r="B46" s="70"/>
      <c r="C46" s="29" t="s">
        <v>58</v>
      </c>
      <c r="D46" s="13" t="s">
        <v>259</v>
      </c>
      <c r="E46" s="23">
        <v>24</v>
      </c>
      <c r="F46" s="63"/>
      <c r="H46" s="14"/>
    </row>
    <row r="47" spans="1:8" ht="20.25" customHeight="1" thickBot="1" x14ac:dyDescent="0.2">
      <c r="A47" s="69"/>
      <c r="B47" s="70"/>
      <c r="C47" s="29" t="s">
        <v>59</v>
      </c>
      <c r="D47" s="13" t="s">
        <v>260</v>
      </c>
      <c r="E47" s="23">
        <v>11</v>
      </c>
      <c r="F47" s="63"/>
      <c r="H47" s="14"/>
    </row>
    <row r="48" spans="1:8" ht="20.25" customHeight="1" thickBot="1" x14ac:dyDescent="0.2">
      <c r="A48" s="69"/>
      <c r="B48" s="70"/>
      <c r="C48" s="29" t="s">
        <v>60</v>
      </c>
      <c r="D48" s="40" t="s">
        <v>261</v>
      </c>
      <c r="E48" s="23">
        <v>5</v>
      </c>
      <c r="F48" s="63"/>
      <c r="H48" s="14" t="s">
        <v>160</v>
      </c>
    </row>
    <row r="49" spans="1:9" ht="20.25" customHeight="1" thickBot="1" x14ac:dyDescent="0.2">
      <c r="A49" s="69"/>
      <c r="B49" s="70"/>
      <c r="C49" s="41" t="s">
        <v>328</v>
      </c>
      <c r="D49" s="13" t="s">
        <v>325</v>
      </c>
      <c r="E49" s="42"/>
      <c r="F49" s="63"/>
      <c r="H49" s="14"/>
    </row>
    <row r="50" spans="1:9" ht="20.25" customHeight="1" thickBot="1" x14ac:dyDescent="0.2">
      <c r="A50" s="69"/>
      <c r="B50" s="70"/>
      <c r="C50" s="43" t="s">
        <v>61</v>
      </c>
      <c r="D50" s="38" t="s">
        <v>229</v>
      </c>
      <c r="E50" s="33">
        <f>14+7</f>
        <v>21</v>
      </c>
      <c r="F50" s="64"/>
      <c r="H50" s="26"/>
    </row>
    <row r="51" spans="1:9" ht="20.25" customHeight="1" x14ac:dyDescent="0.15">
      <c r="A51" s="73" t="s">
        <v>207</v>
      </c>
      <c r="B51" s="71" t="s">
        <v>4</v>
      </c>
      <c r="C51" s="24" t="s">
        <v>62</v>
      </c>
      <c r="D51" s="25" t="s">
        <v>262</v>
      </c>
      <c r="E51" s="27">
        <v>102</v>
      </c>
      <c r="F51" s="66">
        <f>SUM(E51:E56)</f>
        <v>178</v>
      </c>
      <c r="H51" s="21" t="s">
        <v>161</v>
      </c>
    </row>
    <row r="52" spans="1:9" ht="20.25" customHeight="1" x14ac:dyDescent="0.15">
      <c r="A52" s="74"/>
      <c r="B52" s="72"/>
      <c r="C52" s="29" t="s">
        <v>63</v>
      </c>
      <c r="D52" s="13" t="s">
        <v>263</v>
      </c>
      <c r="E52" s="23">
        <v>22</v>
      </c>
      <c r="F52" s="67"/>
      <c r="H52" s="14"/>
    </row>
    <row r="53" spans="1:9" ht="20.25" customHeight="1" x14ac:dyDescent="0.15">
      <c r="A53" s="74"/>
      <c r="B53" s="72"/>
      <c r="C53" s="29" t="s">
        <v>64</v>
      </c>
      <c r="D53" s="13" t="s">
        <v>264</v>
      </c>
      <c r="E53" s="23">
        <v>23</v>
      </c>
      <c r="F53" s="67"/>
      <c r="H53" s="14" t="s">
        <v>162</v>
      </c>
    </row>
    <row r="54" spans="1:9" ht="20.25" customHeight="1" x14ac:dyDescent="0.15">
      <c r="A54" s="74"/>
      <c r="B54" s="72"/>
      <c r="C54" s="29" t="s">
        <v>65</v>
      </c>
      <c r="D54" s="13" t="s">
        <v>265</v>
      </c>
      <c r="E54" s="23">
        <v>7</v>
      </c>
      <c r="F54" s="67"/>
      <c r="H54" s="14"/>
    </row>
    <row r="55" spans="1:9" ht="20.25" customHeight="1" x14ac:dyDescent="0.15">
      <c r="A55" s="74"/>
      <c r="B55" s="72"/>
      <c r="C55" s="29" t="s">
        <v>343</v>
      </c>
      <c r="D55" s="13" t="s">
        <v>344</v>
      </c>
      <c r="E55" s="23"/>
      <c r="F55" s="67"/>
      <c r="H55" s="14" t="s">
        <v>351</v>
      </c>
      <c r="I55" s="44"/>
    </row>
    <row r="56" spans="1:9" ht="20.25" customHeight="1" thickBot="1" x14ac:dyDescent="0.2">
      <c r="A56" s="74"/>
      <c r="B56" s="72"/>
      <c r="C56" s="29" t="s">
        <v>66</v>
      </c>
      <c r="D56" s="39" t="s">
        <v>229</v>
      </c>
      <c r="E56" s="23">
        <v>24</v>
      </c>
      <c r="F56" s="67"/>
      <c r="H56" s="60" t="s">
        <v>353</v>
      </c>
    </row>
    <row r="57" spans="1:9" ht="20.25" customHeight="1" x14ac:dyDescent="0.15">
      <c r="A57" s="73" t="s">
        <v>208</v>
      </c>
      <c r="B57" s="71" t="s">
        <v>342</v>
      </c>
      <c r="C57" s="19" t="s">
        <v>67</v>
      </c>
      <c r="D57" s="20" t="s">
        <v>266</v>
      </c>
      <c r="E57" s="27">
        <f>11+9+3+8+1+10+9</f>
        <v>51</v>
      </c>
      <c r="F57" s="66">
        <f>SUM(E57:E62)</f>
        <v>79</v>
      </c>
      <c r="H57" s="21" t="s">
        <v>163</v>
      </c>
    </row>
    <row r="58" spans="1:9" ht="20.25" customHeight="1" x14ac:dyDescent="0.15">
      <c r="A58" s="74"/>
      <c r="B58" s="72"/>
      <c r="C58" s="29" t="s">
        <v>68</v>
      </c>
      <c r="D58" s="13" t="s">
        <v>267</v>
      </c>
      <c r="E58" s="23">
        <v>10</v>
      </c>
      <c r="F58" s="67"/>
      <c r="H58" s="14" t="s">
        <v>164</v>
      </c>
    </row>
    <row r="59" spans="1:9" ht="20.25" customHeight="1" x14ac:dyDescent="0.15">
      <c r="A59" s="74"/>
      <c r="B59" s="72"/>
      <c r="C59" s="22" t="s">
        <v>69</v>
      </c>
      <c r="D59" s="13" t="s">
        <v>268</v>
      </c>
      <c r="E59" s="23">
        <v>5</v>
      </c>
      <c r="F59" s="67"/>
      <c r="H59" s="14"/>
    </row>
    <row r="60" spans="1:9" ht="20.25" customHeight="1" x14ac:dyDescent="0.15">
      <c r="A60" s="74"/>
      <c r="B60" s="72"/>
      <c r="C60" s="29" t="s">
        <v>70</v>
      </c>
      <c r="D60" s="13" t="s">
        <v>269</v>
      </c>
      <c r="E60" s="23">
        <v>1</v>
      </c>
      <c r="F60" s="67"/>
      <c r="H60" s="14"/>
    </row>
    <row r="61" spans="1:9" ht="20.25" customHeight="1" x14ac:dyDescent="0.15">
      <c r="A61" s="74"/>
      <c r="B61" s="72"/>
      <c r="C61" s="29" t="s">
        <v>71</v>
      </c>
      <c r="D61" s="13" t="s">
        <v>270</v>
      </c>
      <c r="E61" s="23">
        <v>5</v>
      </c>
      <c r="F61" s="67"/>
      <c r="H61" s="14"/>
    </row>
    <row r="62" spans="1:9" ht="20.25" customHeight="1" thickBot="1" x14ac:dyDescent="0.2">
      <c r="A62" s="75"/>
      <c r="B62" s="76"/>
      <c r="C62" s="43" t="s">
        <v>72</v>
      </c>
      <c r="D62" s="38" t="s">
        <v>229</v>
      </c>
      <c r="E62" s="33">
        <v>7</v>
      </c>
      <c r="F62" s="68"/>
      <c r="H62" s="26"/>
    </row>
    <row r="63" spans="1:9" ht="20.25" customHeight="1" thickBot="1" x14ac:dyDescent="0.2">
      <c r="A63" s="69" t="s">
        <v>209</v>
      </c>
      <c r="B63" s="70" t="s">
        <v>5</v>
      </c>
      <c r="C63" s="19" t="s">
        <v>73</v>
      </c>
      <c r="D63" s="20" t="s">
        <v>271</v>
      </c>
      <c r="E63" s="27">
        <v>74</v>
      </c>
      <c r="F63" s="62">
        <f>SUM(E63:E66)</f>
        <v>333</v>
      </c>
      <c r="H63" s="21" t="s">
        <v>165</v>
      </c>
    </row>
    <row r="64" spans="1:9" ht="20.25" customHeight="1" thickBot="1" x14ac:dyDescent="0.2">
      <c r="A64" s="69"/>
      <c r="B64" s="70"/>
      <c r="C64" s="29" t="s">
        <v>74</v>
      </c>
      <c r="D64" s="13" t="s">
        <v>272</v>
      </c>
      <c r="E64" s="23">
        <v>202</v>
      </c>
      <c r="F64" s="63"/>
      <c r="H64" s="14" t="s">
        <v>166</v>
      </c>
    </row>
    <row r="65" spans="1:8" ht="20.25" customHeight="1" thickBot="1" x14ac:dyDescent="0.2">
      <c r="A65" s="69"/>
      <c r="B65" s="70"/>
      <c r="C65" s="29" t="s">
        <v>75</v>
      </c>
      <c r="D65" s="40" t="s">
        <v>273</v>
      </c>
      <c r="E65" s="23">
        <v>17</v>
      </c>
      <c r="F65" s="63"/>
      <c r="H65" s="30" t="s">
        <v>167</v>
      </c>
    </row>
    <row r="66" spans="1:8" ht="20.25" customHeight="1" thickBot="1" x14ac:dyDescent="0.2">
      <c r="A66" s="73"/>
      <c r="B66" s="71"/>
      <c r="C66" s="41" t="s">
        <v>76</v>
      </c>
      <c r="D66" s="45" t="s">
        <v>229</v>
      </c>
      <c r="E66" s="42">
        <v>40</v>
      </c>
      <c r="F66" s="63"/>
      <c r="H66" s="46"/>
    </row>
    <row r="67" spans="1:8" ht="20.25" customHeight="1" thickBot="1" x14ac:dyDescent="0.2">
      <c r="A67" s="69" t="s">
        <v>210</v>
      </c>
      <c r="B67" s="70" t="s">
        <v>196</v>
      </c>
      <c r="C67" s="19" t="s">
        <v>77</v>
      </c>
      <c r="D67" s="20" t="s">
        <v>274</v>
      </c>
      <c r="E67" s="27">
        <v>51</v>
      </c>
      <c r="F67" s="62">
        <f>SUM(E67:E69)</f>
        <v>67</v>
      </c>
      <c r="G67" s="47"/>
      <c r="H67" s="48" t="s">
        <v>168</v>
      </c>
    </row>
    <row r="68" spans="1:8" ht="20.25" customHeight="1" thickBot="1" x14ac:dyDescent="0.2">
      <c r="A68" s="69"/>
      <c r="B68" s="70"/>
      <c r="C68" s="29" t="s">
        <v>78</v>
      </c>
      <c r="D68" s="13" t="s">
        <v>275</v>
      </c>
      <c r="E68" s="23">
        <v>0</v>
      </c>
      <c r="F68" s="63"/>
      <c r="G68" s="28"/>
      <c r="H68" s="14" t="s">
        <v>169</v>
      </c>
    </row>
    <row r="69" spans="1:8" ht="20.25" customHeight="1" thickBot="1" x14ac:dyDescent="0.2">
      <c r="A69" s="69"/>
      <c r="B69" s="70"/>
      <c r="C69" s="43" t="s">
        <v>79</v>
      </c>
      <c r="D69" s="38" t="s">
        <v>229</v>
      </c>
      <c r="E69" s="33">
        <v>16</v>
      </c>
      <c r="F69" s="64"/>
      <c r="G69" s="49"/>
      <c r="H69" s="26"/>
    </row>
    <row r="70" spans="1:8" ht="20.25" customHeight="1" thickBot="1" x14ac:dyDescent="0.2">
      <c r="A70" s="75" t="s">
        <v>211</v>
      </c>
      <c r="B70" s="76" t="s">
        <v>6</v>
      </c>
      <c r="C70" s="24" t="s">
        <v>80</v>
      </c>
      <c r="D70" s="25" t="s">
        <v>276</v>
      </c>
      <c r="E70" s="31">
        <v>54</v>
      </c>
      <c r="F70" s="63">
        <f>SUM(E70:E72)</f>
        <v>115</v>
      </c>
      <c r="G70" s="28"/>
      <c r="H70" s="46" t="s">
        <v>170</v>
      </c>
    </row>
    <row r="71" spans="1:8" ht="20.25" customHeight="1" thickBot="1" x14ac:dyDescent="0.2">
      <c r="A71" s="69"/>
      <c r="B71" s="70"/>
      <c r="C71" s="29" t="s">
        <v>81</v>
      </c>
      <c r="D71" s="13" t="s">
        <v>277</v>
      </c>
      <c r="E71" s="23">
        <v>38</v>
      </c>
      <c r="F71" s="63"/>
      <c r="G71" s="28"/>
      <c r="H71" s="30" t="s">
        <v>171</v>
      </c>
    </row>
    <row r="72" spans="1:8" ht="20.25" customHeight="1" thickBot="1" x14ac:dyDescent="0.2">
      <c r="A72" s="69"/>
      <c r="B72" s="70"/>
      <c r="C72" s="43" t="s">
        <v>82</v>
      </c>
      <c r="D72" s="38" t="s">
        <v>229</v>
      </c>
      <c r="E72" s="33">
        <v>23</v>
      </c>
      <c r="F72" s="64"/>
      <c r="G72" s="49"/>
      <c r="H72" s="26"/>
    </row>
    <row r="73" spans="1:8" ht="20.25" customHeight="1" thickBot="1" x14ac:dyDescent="0.2">
      <c r="A73" s="69" t="s">
        <v>212</v>
      </c>
      <c r="B73" s="70" t="s">
        <v>7</v>
      </c>
      <c r="C73" s="19" t="s">
        <v>83</v>
      </c>
      <c r="D73" s="20" t="s">
        <v>278</v>
      </c>
      <c r="E73" s="27">
        <v>38</v>
      </c>
      <c r="F73" s="62">
        <f>SUM(E73:E77)</f>
        <v>135</v>
      </c>
      <c r="G73" s="47"/>
      <c r="H73" s="48" t="s">
        <v>172</v>
      </c>
    </row>
    <row r="74" spans="1:8" ht="20.25" customHeight="1" thickBot="1" x14ac:dyDescent="0.2">
      <c r="A74" s="69"/>
      <c r="B74" s="70"/>
      <c r="C74" s="29" t="s">
        <v>84</v>
      </c>
      <c r="D74" s="13" t="s">
        <v>279</v>
      </c>
      <c r="E74" s="23">
        <v>43</v>
      </c>
      <c r="F74" s="63"/>
      <c r="G74" s="28"/>
      <c r="H74" s="30" t="s">
        <v>173</v>
      </c>
    </row>
    <row r="75" spans="1:8" ht="20.25" customHeight="1" thickBot="1" x14ac:dyDescent="0.2">
      <c r="A75" s="69"/>
      <c r="B75" s="70"/>
      <c r="C75" s="29" t="s">
        <v>85</v>
      </c>
      <c r="D75" s="13" t="s">
        <v>280</v>
      </c>
      <c r="E75" s="23">
        <v>22</v>
      </c>
      <c r="F75" s="63"/>
      <c r="G75" s="28"/>
      <c r="H75" s="30" t="s">
        <v>174</v>
      </c>
    </row>
    <row r="76" spans="1:8" ht="20.25" customHeight="1" thickBot="1" x14ac:dyDescent="0.2">
      <c r="A76" s="69"/>
      <c r="B76" s="70"/>
      <c r="C76" s="29" t="s">
        <v>86</v>
      </c>
      <c r="D76" s="13" t="s">
        <v>281</v>
      </c>
      <c r="E76" s="23">
        <v>21</v>
      </c>
      <c r="F76" s="63"/>
      <c r="G76" s="28"/>
      <c r="H76" s="30"/>
    </row>
    <row r="77" spans="1:8" ht="20.25" customHeight="1" thickBot="1" x14ac:dyDescent="0.2">
      <c r="A77" s="69"/>
      <c r="B77" s="70"/>
      <c r="C77" s="43" t="s">
        <v>87</v>
      </c>
      <c r="D77" s="38" t="s">
        <v>229</v>
      </c>
      <c r="E77" s="33">
        <v>11</v>
      </c>
      <c r="F77" s="63"/>
      <c r="G77" s="28"/>
      <c r="H77" s="50"/>
    </row>
    <row r="78" spans="1:8" ht="20.25" customHeight="1" thickBot="1" x14ac:dyDescent="0.2">
      <c r="A78" s="69" t="s">
        <v>213</v>
      </c>
      <c r="B78" s="70" t="s">
        <v>8</v>
      </c>
      <c r="C78" s="24" t="s">
        <v>88</v>
      </c>
      <c r="D78" s="25" t="s">
        <v>282</v>
      </c>
      <c r="E78" s="27">
        <v>22</v>
      </c>
      <c r="F78" s="62">
        <f>SUM(E78:E82)</f>
        <v>251</v>
      </c>
      <c r="G78" s="28"/>
      <c r="H78" s="48"/>
    </row>
    <row r="79" spans="1:8" ht="20.25" customHeight="1" thickBot="1" x14ac:dyDescent="0.2">
      <c r="A79" s="69"/>
      <c r="B79" s="70"/>
      <c r="C79" s="29" t="s">
        <v>89</v>
      </c>
      <c r="D79" s="13" t="s">
        <v>283</v>
      </c>
      <c r="E79" s="23">
        <v>69</v>
      </c>
      <c r="F79" s="63"/>
      <c r="G79" s="28"/>
      <c r="H79" s="30" t="s">
        <v>175</v>
      </c>
    </row>
    <row r="80" spans="1:8" ht="20.25" customHeight="1" thickBot="1" x14ac:dyDescent="0.2">
      <c r="A80" s="69"/>
      <c r="B80" s="70"/>
      <c r="C80" s="29" t="s">
        <v>90</v>
      </c>
      <c r="D80" s="13" t="s">
        <v>284</v>
      </c>
      <c r="E80" s="23">
        <v>17</v>
      </c>
      <c r="F80" s="63"/>
      <c r="G80" s="28"/>
      <c r="H80" s="30" t="s">
        <v>176</v>
      </c>
    </row>
    <row r="81" spans="1:8" ht="20.25" customHeight="1" thickBot="1" x14ac:dyDescent="0.2">
      <c r="A81" s="69"/>
      <c r="B81" s="70"/>
      <c r="C81" s="29" t="s">
        <v>91</v>
      </c>
      <c r="D81" s="13" t="s">
        <v>285</v>
      </c>
      <c r="E81" s="23">
        <v>59</v>
      </c>
      <c r="F81" s="63"/>
      <c r="G81" s="28"/>
      <c r="H81" s="30" t="s">
        <v>177</v>
      </c>
    </row>
    <row r="82" spans="1:8" ht="20.25" customHeight="1" thickBot="1" x14ac:dyDescent="0.2">
      <c r="A82" s="69"/>
      <c r="B82" s="70"/>
      <c r="C82" s="43" t="s">
        <v>92</v>
      </c>
      <c r="D82" s="38" t="s">
        <v>229</v>
      </c>
      <c r="E82" s="33">
        <v>84</v>
      </c>
      <c r="F82" s="64"/>
      <c r="G82" s="49"/>
      <c r="H82" s="61" t="s">
        <v>352</v>
      </c>
    </row>
    <row r="83" spans="1:8" ht="20.25" customHeight="1" x14ac:dyDescent="0.15">
      <c r="A83" s="74" t="s">
        <v>214</v>
      </c>
      <c r="B83" s="72" t="s">
        <v>197</v>
      </c>
      <c r="C83" s="24" t="s">
        <v>93</v>
      </c>
      <c r="D83" s="25" t="s">
        <v>286</v>
      </c>
      <c r="E83" s="31">
        <v>42</v>
      </c>
      <c r="F83" s="63">
        <f>SUM(E83:E89)</f>
        <v>234</v>
      </c>
      <c r="H83" s="51" t="s">
        <v>178</v>
      </c>
    </row>
    <row r="84" spans="1:8" ht="20.25" customHeight="1" x14ac:dyDescent="0.15">
      <c r="A84" s="74"/>
      <c r="B84" s="72"/>
      <c r="C84" s="29" t="s">
        <v>94</v>
      </c>
      <c r="D84" s="13" t="s">
        <v>287</v>
      </c>
      <c r="E84" s="23">
        <v>28</v>
      </c>
      <c r="F84" s="63"/>
      <c r="H84" s="30"/>
    </row>
    <row r="85" spans="1:8" ht="20.25" customHeight="1" x14ac:dyDescent="0.15">
      <c r="A85" s="74"/>
      <c r="B85" s="72"/>
      <c r="C85" s="29" t="s">
        <v>95</v>
      </c>
      <c r="D85" s="13" t="s">
        <v>288</v>
      </c>
      <c r="E85" s="23">
        <v>36</v>
      </c>
      <c r="F85" s="63"/>
      <c r="H85" s="30" t="s">
        <v>179</v>
      </c>
    </row>
    <row r="86" spans="1:8" ht="20.25" customHeight="1" x14ac:dyDescent="0.15">
      <c r="A86" s="74"/>
      <c r="B86" s="72"/>
      <c r="C86" s="29" t="s">
        <v>96</v>
      </c>
      <c r="D86" s="13" t="s">
        <v>289</v>
      </c>
      <c r="E86" s="23">
        <v>55</v>
      </c>
      <c r="F86" s="63"/>
      <c r="H86" s="30" t="s">
        <v>180</v>
      </c>
    </row>
    <row r="87" spans="1:8" ht="20.25" customHeight="1" x14ac:dyDescent="0.15">
      <c r="A87" s="74"/>
      <c r="B87" s="72"/>
      <c r="C87" s="29" t="s">
        <v>97</v>
      </c>
      <c r="D87" s="13" t="s">
        <v>290</v>
      </c>
      <c r="E87" s="23">
        <v>13</v>
      </c>
      <c r="F87" s="63"/>
      <c r="H87" s="30"/>
    </row>
    <row r="88" spans="1:8" ht="20.25" customHeight="1" x14ac:dyDescent="0.15">
      <c r="A88" s="74"/>
      <c r="B88" s="72"/>
      <c r="C88" s="29" t="s">
        <v>98</v>
      </c>
      <c r="D88" s="13" t="s">
        <v>291</v>
      </c>
      <c r="E88" s="23">
        <v>17</v>
      </c>
      <c r="F88" s="63"/>
      <c r="H88" s="14" t="s">
        <v>224</v>
      </c>
    </row>
    <row r="89" spans="1:8" ht="20.25" customHeight="1" thickBot="1" x14ac:dyDescent="0.2">
      <c r="A89" s="75"/>
      <c r="B89" s="76"/>
      <c r="C89" s="29" t="s">
        <v>99</v>
      </c>
      <c r="D89" s="25" t="s">
        <v>229</v>
      </c>
      <c r="E89" s="33">
        <f>26+17</f>
        <v>43</v>
      </c>
      <c r="F89" s="63"/>
      <c r="H89" s="26"/>
    </row>
    <row r="90" spans="1:8" ht="20.25" customHeight="1" x14ac:dyDescent="0.15">
      <c r="A90" s="73" t="s">
        <v>215</v>
      </c>
      <c r="B90" s="71" t="s">
        <v>341</v>
      </c>
      <c r="C90" s="19" t="s">
        <v>100</v>
      </c>
      <c r="D90" s="20" t="s">
        <v>292</v>
      </c>
      <c r="E90" s="27">
        <v>31</v>
      </c>
      <c r="F90" s="62">
        <f>SUM(E90:E96)</f>
        <v>216</v>
      </c>
      <c r="H90" s="21"/>
    </row>
    <row r="91" spans="1:8" ht="20.25" customHeight="1" x14ac:dyDescent="0.15">
      <c r="A91" s="74"/>
      <c r="B91" s="72"/>
      <c r="C91" s="29" t="s">
        <v>101</v>
      </c>
      <c r="D91" s="13" t="s">
        <v>293</v>
      </c>
      <c r="E91" s="23">
        <v>19</v>
      </c>
      <c r="F91" s="63"/>
      <c r="H91" s="14"/>
    </row>
    <row r="92" spans="1:8" ht="20.25" customHeight="1" x14ac:dyDescent="0.15">
      <c r="A92" s="74"/>
      <c r="B92" s="72"/>
      <c r="C92" s="22" t="s">
        <v>102</v>
      </c>
      <c r="D92" s="13" t="s">
        <v>294</v>
      </c>
      <c r="E92" s="23">
        <v>27</v>
      </c>
      <c r="F92" s="63"/>
      <c r="H92" s="14" t="s">
        <v>181</v>
      </c>
    </row>
    <row r="93" spans="1:8" ht="20.25" customHeight="1" x14ac:dyDescent="0.15">
      <c r="A93" s="74"/>
      <c r="B93" s="72"/>
      <c r="C93" s="22" t="s">
        <v>103</v>
      </c>
      <c r="D93" s="13" t="s">
        <v>295</v>
      </c>
      <c r="E93" s="23">
        <v>61</v>
      </c>
      <c r="F93" s="63"/>
      <c r="H93" s="14" t="s">
        <v>182</v>
      </c>
    </row>
    <row r="94" spans="1:8" ht="20.25" customHeight="1" x14ac:dyDescent="0.15">
      <c r="A94" s="74"/>
      <c r="B94" s="72"/>
      <c r="C94" s="29" t="s">
        <v>104</v>
      </c>
      <c r="D94" s="13" t="s">
        <v>296</v>
      </c>
      <c r="E94" s="23">
        <v>20</v>
      </c>
      <c r="F94" s="63"/>
      <c r="H94" s="14"/>
    </row>
    <row r="95" spans="1:8" ht="20.25" customHeight="1" x14ac:dyDescent="0.15">
      <c r="A95" s="74"/>
      <c r="B95" s="72"/>
      <c r="C95" s="22" t="s">
        <v>105</v>
      </c>
      <c r="D95" s="13" t="s">
        <v>297</v>
      </c>
      <c r="E95" s="23">
        <v>23</v>
      </c>
      <c r="F95" s="63"/>
      <c r="H95" s="14"/>
    </row>
    <row r="96" spans="1:8" ht="20.25" customHeight="1" thickBot="1" x14ac:dyDescent="0.2">
      <c r="A96" s="75"/>
      <c r="B96" s="76"/>
      <c r="C96" s="29" t="s">
        <v>106</v>
      </c>
      <c r="D96" s="38" t="s">
        <v>229</v>
      </c>
      <c r="E96" s="33">
        <v>35</v>
      </c>
      <c r="F96" s="64"/>
      <c r="H96" s="26" t="s">
        <v>183</v>
      </c>
    </row>
    <row r="97" spans="1:8" ht="20.25" customHeight="1" x14ac:dyDescent="0.15">
      <c r="A97" s="73" t="s">
        <v>216</v>
      </c>
      <c r="B97" s="71" t="s">
        <v>9</v>
      </c>
      <c r="C97" s="52" t="s">
        <v>107</v>
      </c>
      <c r="D97" s="25" t="s">
        <v>298</v>
      </c>
      <c r="E97" s="27">
        <v>26</v>
      </c>
      <c r="F97" s="63">
        <f>SUM(E97:E100)</f>
        <v>83</v>
      </c>
      <c r="H97" s="21" t="s">
        <v>184</v>
      </c>
    </row>
    <row r="98" spans="1:8" ht="20.25" customHeight="1" x14ac:dyDescent="0.15">
      <c r="A98" s="74"/>
      <c r="B98" s="72"/>
      <c r="C98" s="29" t="s">
        <v>108</v>
      </c>
      <c r="D98" s="13" t="s">
        <v>299</v>
      </c>
      <c r="E98" s="23">
        <v>26</v>
      </c>
      <c r="F98" s="63"/>
      <c r="H98" s="14" t="s">
        <v>185</v>
      </c>
    </row>
    <row r="99" spans="1:8" ht="20.25" customHeight="1" x14ac:dyDescent="0.15">
      <c r="A99" s="74"/>
      <c r="B99" s="72"/>
      <c r="C99" s="29" t="s">
        <v>109</v>
      </c>
      <c r="D99" s="13" t="s">
        <v>300</v>
      </c>
      <c r="E99" s="42">
        <v>6</v>
      </c>
      <c r="F99" s="63"/>
      <c r="H99" s="14"/>
    </row>
    <row r="100" spans="1:8" ht="20.25" customHeight="1" thickBot="1" x14ac:dyDescent="0.2">
      <c r="A100" s="75"/>
      <c r="B100" s="76"/>
      <c r="C100" s="29" t="s">
        <v>110</v>
      </c>
      <c r="D100" s="25" t="s">
        <v>229</v>
      </c>
      <c r="E100" s="33">
        <v>25</v>
      </c>
      <c r="F100" s="63"/>
      <c r="H100" s="26" t="s">
        <v>186</v>
      </c>
    </row>
    <row r="101" spans="1:8" ht="20.25" customHeight="1" x14ac:dyDescent="0.15">
      <c r="A101" s="74" t="s">
        <v>217</v>
      </c>
      <c r="B101" s="72" t="s">
        <v>111</v>
      </c>
      <c r="C101" s="19" t="s">
        <v>112</v>
      </c>
      <c r="D101" s="20" t="s">
        <v>301</v>
      </c>
      <c r="E101" s="23">
        <v>19</v>
      </c>
      <c r="F101" s="62">
        <f>SUM(E101:E107)</f>
        <v>171</v>
      </c>
      <c r="H101" s="42"/>
    </row>
    <row r="102" spans="1:8" ht="20.25" customHeight="1" x14ac:dyDescent="0.15">
      <c r="A102" s="74"/>
      <c r="B102" s="72"/>
      <c r="C102" s="29" t="s">
        <v>113</v>
      </c>
      <c r="D102" s="13" t="s">
        <v>302</v>
      </c>
      <c r="E102" s="23">
        <v>19</v>
      </c>
      <c r="F102" s="63"/>
      <c r="H102" s="14"/>
    </row>
    <row r="103" spans="1:8" ht="20.25" customHeight="1" x14ac:dyDescent="0.15">
      <c r="A103" s="74"/>
      <c r="B103" s="72"/>
      <c r="C103" s="22" t="s">
        <v>114</v>
      </c>
      <c r="D103" s="13" t="s">
        <v>303</v>
      </c>
      <c r="E103" s="23">
        <v>13</v>
      </c>
      <c r="F103" s="63"/>
      <c r="H103" s="14"/>
    </row>
    <row r="104" spans="1:8" ht="20.25" customHeight="1" x14ac:dyDescent="0.15">
      <c r="A104" s="74"/>
      <c r="B104" s="72"/>
      <c r="C104" s="29" t="s">
        <v>115</v>
      </c>
      <c r="D104" s="13" t="s">
        <v>304</v>
      </c>
      <c r="E104" s="23">
        <v>9</v>
      </c>
      <c r="F104" s="63"/>
      <c r="H104" s="14"/>
    </row>
    <row r="105" spans="1:8" ht="20.25" customHeight="1" x14ac:dyDescent="0.15">
      <c r="A105" s="74"/>
      <c r="B105" s="72"/>
      <c r="C105" s="29" t="s">
        <v>116</v>
      </c>
      <c r="D105" s="13" t="s">
        <v>305</v>
      </c>
      <c r="E105" s="23">
        <v>60</v>
      </c>
      <c r="F105" s="63"/>
      <c r="H105" s="14" t="s">
        <v>345</v>
      </c>
    </row>
    <row r="106" spans="1:8" ht="20.25" customHeight="1" x14ac:dyDescent="0.15">
      <c r="A106" s="74"/>
      <c r="B106" s="72"/>
      <c r="C106" s="29" t="s">
        <v>117</v>
      </c>
      <c r="D106" s="13" t="s">
        <v>306</v>
      </c>
      <c r="E106" s="23">
        <v>11</v>
      </c>
      <c r="F106" s="63"/>
      <c r="H106" s="14"/>
    </row>
    <row r="107" spans="1:8" ht="20.25" customHeight="1" thickBot="1" x14ac:dyDescent="0.2">
      <c r="A107" s="75"/>
      <c r="B107" s="76"/>
      <c r="C107" s="53" t="s">
        <v>118</v>
      </c>
      <c r="D107" s="38" t="s">
        <v>229</v>
      </c>
      <c r="E107" s="33">
        <f>7+13+20</f>
        <v>40</v>
      </c>
      <c r="F107" s="64"/>
      <c r="H107" s="26"/>
    </row>
    <row r="108" spans="1:8" ht="20.25" customHeight="1" x14ac:dyDescent="0.15">
      <c r="A108" s="73" t="s">
        <v>218</v>
      </c>
      <c r="B108" s="71" t="s">
        <v>14</v>
      </c>
      <c r="C108" s="19" t="s">
        <v>119</v>
      </c>
      <c r="D108" s="20" t="s">
        <v>307</v>
      </c>
      <c r="E108" s="27">
        <v>33</v>
      </c>
      <c r="F108" s="62">
        <f>SUM(E108:E111)</f>
        <v>125</v>
      </c>
      <c r="H108" s="21" t="s">
        <v>188</v>
      </c>
    </row>
    <row r="109" spans="1:8" ht="20.25" customHeight="1" x14ac:dyDescent="0.15">
      <c r="A109" s="74"/>
      <c r="B109" s="72"/>
      <c r="C109" s="29" t="s">
        <v>120</v>
      </c>
      <c r="D109" s="13" t="s">
        <v>308</v>
      </c>
      <c r="E109" s="23">
        <f>10+16+18+13</f>
        <v>57</v>
      </c>
      <c r="F109" s="63"/>
      <c r="H109" s="14" t="s">
        <v>189</v>
      </c>
    </row>
    <row r="110" spans="1:8" ht="20.25" customHeight="1" x14ac:dyDescent="0.15">
      <c r="A110" s="74"/>
      <c r="B110" s="72"/>
      <c r="C110" s="29" t="s">
        <v>121</v>
      </c>
      <c r="D110" s="13" t="s">
        <v>309</v>
      </c>
      <c r="E110" s="23">
        <v>18</v>
      </c>
      <c r="F110" s="63"/>
      <c r="H110" s="14"/>
    </row>
    <row r="111" spans="1:8" ht="20.25" customHeight="1" thickBot="1" x14ac:dyDescent="0.2">
      <c r="A111" s="74"/>
      <c r="B111" s="72"/>
      <c r="C111" s="29" t="s">
        <v>122</v>
      </c>
      <c r="D111" s="25" t="s">
        <v>310</v>
      </c>
      <c r="E111" s="23">
        <v>17</v>
      </c>
      <c r="F111" s="63"/>
      <c r="H111" s="31" t="s">
        <v>190</v>
      </c>
    </row>
    <row r="112" spans="1:8" ht="20.25" customHeight="1" thickBot="1" x14ac:dyDescent="0.2">
      <c r="A112" s="69" t="s">
        <v>219</v>
      </c>
      <c r="B112" s="70" t="s">
        <v>10</v>
      </c>
      <c r="C112" s="19" t="s">
        <v>123</v>
      </c>
      <c r="D112" s="20" t="s">
        <v>311</v>
      </c>
      <c r="E112" s="27">
        <f>2+13+12</f>
        <v>27</v>
      </c>
      <c r="F112" s="62">
        <f>SUM(E112:E114)</f>
        <v>50</v>
      </c>
      <c r="H112" s="21"/>
    </row>
    <row r="113" spans="1:8" ht="20.25" customHeight="1" thickBot="1" x14ac:dyDescent="0.2">
      <c r="A113" s="69"/>
      <c r="B113" s="70"/>
      <c r="C113" s="22" t="s">
        <v>124</v>
      </c>
      <c r="D113" s="13" t="s">
        <v>312</v>
      </c>
      <c r="E113" s="23">
        <v>17</v>
      </c>
      <c r="F113" s="63"/>
      <c r="H113" s="14"/>
    </row>
    <row r="114" spans="1:8" ht="20.25" customHeight="1" thickBot="1" x14ac:dyDescent="0.2">
      <c r="A114" s="69"/>
      <c r="B114" s="70"/>
      <c r="C114" s="43" t="s">
        <v>125</v>
      </c>
      <c r="D114" s="38" t="s">
        <v>229</v>
      </c>
      <c r="E114" s="33">
        <v>6</v>
      </c>
      <c r="F114" s="64"/>
      <c r="H114" s="26" t="s">
        <v>191</v>
      </c>
    </row>
    <row r="115" spans="1:8" ht="20.25" customHeight="1" thickBot="1" x14ac:dyDescent="0.2">
      <c r="A115" s="69" t="s">
        <v>220</v>
      </c>
      <c r="B115" s="70" t="s">
        <v>198</v>
      </c>
      <c r="C115" s="19" t="s">
        <v>126</v>
      </c>
      <c r="D115" s="20" t="s">
        <v>313</v>
      </c>
      <c r="E115" s="27">
        <v>26</v>
      </c>
      <c r="F115" s="63">
        <f>SUM(E115:E121)</f>
        <v>182</v>
      </c>
      <c r="H115" s="21" t="s">
        <v>346</v>
      </c>
    </row>
    <row r="116" spans="1:8" ht="20.25" customHeight="1" thickBot="1" x14ac:dyDescent="0.2">
      <c r="A116" s="69"/>
      <c r="B116" s="70"/>
      <c r="C116" s="29" t="s">
        <v>127</v>
      </c>
      <c r="D116" s="13" t="s">
        <v>314</v>
      </c>
      <c r="E116" s="23">
        <v>24</v>
      </c>
      <c r="F116" s="63"/>
      <c r="H116" s="14"/>
    </row>
    <row r="117" spans="1:8" ht="20.25" customHeight="1" thickBot="1" x14ac:dyDescent="0.2">
      <c r="A117" s="69"/>
      <c r="B117" s="70"/>
      <c r="C117" s="29" t="s">
        <v>128</v>
      </c>
      <c r="D117" s="13" t="s">
        <v>315</v>
      </c>
      <c r="E117" s="23">
        <v>34</v>
      </c>
      <c r="F117" s="63"/>
      <c r="H117" s="14" t="s">
        <v>347</v>
      </c>
    </row>
    <row r="118" spans="1:8" ht="20.25" customHeight="1" thickBot="1" x14ac:dyDescent="0.2">
      <c r="A118" s="69"/>
      <c r="B118" s="70"/>
      <c r="C118" s="29" t="s">
        <v>129</v>
      </c>
      <c r="D118" s="13" t="s">
        <v>316</v>
      </c>
      <c r="E118" s="23">
        <v>24</v>
      </c>
      <c r="F118" s="63"/>
      <c r="H118" s="14" t="s">
        <v>348</v>
      </c>
    </row>
    <row r="119" spans="1:8" ht="20.25" customHeight="1" thickBot="1" x14ac:dyDescent="0.2">
      <c r="A119" s="69"/>
      <c r="B119" s="70"/>
      <c r="C119" s="29" t="s">
        <v>130</v>
      </c>
      <c r="D119" s="13" t="s">
        <v>317</v>
      </c>
      <c r="E119" s="23">
        <v>11</v>
      </c>
      <c r="F119" s="63"/>
      <c r="H119" s="14" t="s">
        <v>349</v>
      </c>
    </row>
    <row r="120" spans="1:8" ht="20.25" customHeight="1" thickBot="1" x14ac:dyDescent="0.2">
      <c r="A120" s="69"/>
      <c r="B120" s="70"/>
      <c r="C120" s="29" t="s">
        <v>330</v>
      </c>
      <c r="D120" s="13" t="s">
        <v>331</v>
      </c>
      <c r="E120" s="42"/>
      <c r="F120" s="63"/>
      <c r="H120" s="14"/>
    </row>
    <row r="121" spans="1:8" ht="20.25" customHeight="1" thickBot="1" x14ac:dyDescent="0.2">
      <c r="A121" s="69"/>
      <c r="B121" s="70"/>
      <c r="C121" s="29" t="s">
        <v>131</v>
      </c>
      <c r="D121" s="25" t="s">
        <v>229</v>
      </c>
      <c r="E121" s="33">
        <v>63</v>
      </c>
      <c r="F121" s="63"/>
      <c r="H121" s="26" t="s">
        <v>350</v>
      </c>
    </row>
    <row r="122" spans="1:8" ht="20.25" customHeight="1" thickBot="1" x14ac:dyDescent="0.2">
      <c r="A122" s="69" t="s">
        <v>221</v>
      </c>
      <c r="B122" s="70" t="s">
        <v>11</v>
      </c>
      <c r="C122" s="19" t="s">
        <v>132</v>
      </c>
      <c r="D122" s="20" t="s">
        <v>318</v>
      </c>
      <c r="E122" s="27">
        <v>52</v>
      </c>
      <c r="F122" s="62">
        <f>SUM(E122:E127)</f>
        <v>186</v>
      </c>
      <c r="H122" s="21" t="s">
        <v>192</v>
      </c>
    </row>
    <row r="123" spans="1:8" ht="20.25" customHeight="1" thickBot="1" x14ac:dyDescent="0.2">
      <c r="A123" s="69"/>
      <c r="B123" s="70"/>
      <c r="C123" s="29" t="s">
        <v>133</v>
      </c>
      <c r="D123" s="13" t="s">
        <v>319</v>
      </c>
      <c r="E123" s="23">
        <v>28</v>
      </c>
      <c r="F123" s="63"/>
      <c r="H123" s="14"/>
    </row>
    <row r="124" spans="1:8" ht="20.25" customHeight="1" thickBot="1" x14ac:dyDescent="0.2">
      <c r="A124" s="69"/>
      <c r="B124" s="70"/>
      <c r="C124" s="29" t="s">
        <v>134</v>
      </c>
      <c r="D124" s="13" t="s">
        <v>320</v>
      </c>
      <c r="E124" s="23">
        <v>34</v>
      </c>
      <c r="F124" s="63"/>
      <c r="H124" s="14"/>
    </row>
    <row r="125" spans="1:8" ht="20.25" customHeight="1" thickBot="1" x14ac:dyDescent="0.2">
      <c r="A125" s="69"/>
      <c r="B125" s="70"/>
      <c r="C125" s="29" t="s">
        <v>135</v>
      </c>
      <c r="D125" s="13" t="s">
        <v>321</v>
      </c>
      <c r="E125" s="23">
        <v>15</v>
      </c>
      <c r="F125" s="63"/>
      <c r="H125" s="14"/>
    </row>
    <row r="126" spans="1:8" ht="20.25" customHeight="1" thickBot="1" x14ac:dyDescent="0.2">
      <c r="A126" s="69"/>
      <c r="B126" s="70"/>
      <c r="C126" s="29" t="s">
        <v>136</v>
      </c>
      <c r="D126" s="13" t="s">
        <v>322</v>
      </c>
      <c r="E126" s="23">
        <v>25</v>
      </c>
      <c r="F126" s="63"/>
      <c r="H126" s="14"/>
    </row>
    <row r="127" spans="1:8" ht="20.25" customHeight="1" thickBot="1" x14ac:dyDescent="0.2">
      <c r="A127" s="69"/>
      <c r="B127" s="70"/>
      <c r="C127" s="43" t="s">
        <v>137</v>
      </c>
      <c r="D127" s="38" t="s">
        <v>229</v>
      </c>
      <c r="E127" s="33">
        <v>32</v>
      </c>
      <c r="F127" s="64"/>
      <c r="H127" s="26"/>
    </row>
    <row r="128" spans="1:8" ht="20.25" customHeight="1" thickBot="1" x14ac:dyDescent="0.2">
      <c r="A128" s="69" t="s">
        <v>222</v>
      </c>
      <c r="B128" s="70" t="s">
        <v>12</v>
      </c>
      <c r="C128" s="24" t="s">
        <v>138</v>
      </c>
      <c r="D128" s="25" t="s">
        <v>323</v>
      </c>
      <c r="E128" s="27">
        <v>25</v>
      </c>
      <c r="F128" s="62">
        <f>SUM(E128:E130)</f>
        <v>53</v>
      </c>
      <c r="H128" s="21" t="s">
        <v>193</v>
      </c>
    </row>
    <row r="129" spans="1:8" ht="20.25" customHeight="1" thickBot="1" x14ac:dyDescent="0.2">
      <c r="A129" s="69"/>
      <c r="B129" s="70"/>
      <c r="C129" s="29" t="s">
        <v>139</v>
      </c>
      <c r="D129" s="13" t="s">
        <v>324</v>
      </c>
      <c r="E129" s="23">
        <v>16</v>
      </c>
      <c r="F129" s="63"/>
      <c r="H129" s="14"/>
    </row>
    <row r="130" spans="1:8" ht="20.25" customHeight="1" thickBot="1" x14ac:dyDescent="0.2">
      <c r="A130" s="69"/>
      <c r="B130" s="70"/>
      <c r="C130" s="29" t="s">
        <v>140</v>
      </c>
      <c r="D130" s="25" t="s">
        <v>229</v>
      </c>
      <c r="E130" s="33">
        <v>12</v>
      </c>
      <c r="F130" s="64"/>
      <c r="H130" s="26"/>
    </row>
    <row r="131" spans="1:8" ht="24" customHeight="1" thickBot="1" x14ac:dyDescent="0.2">
      <c r="A131" s="4" t="s">
        <v>329</v>
      </c>
      <c r="B131" s="3" t="s">
        <v>187</v>
      </c>
      <c r="C131" s="54">
        <v>999</v>
      </c>
      <c r="D131" s="55" t="s">
        <v>326</v>
      </c>
      <c r="E131" s="56">
        <v>85</v>
      </c>
      <c r="F131" s="2"/>
      <c r="G131" s="18"/>
      <c r="H131" s="56"/>
    </row>
  </sheetData>
  <mergeCells count="80">
    <mergeCell ref="H2:H3"/>
    <mergeCell ref="A9:A12"/>
    <mergeCell ref="B112:B114"/>
    <mergeCell ref="A115:A121"/>
    <mergeCell ref="A1:H1"/>
    <mergeCell ref="E3:F3"/>
    <mergeCell ref="F4:F8"/>
    <mergeCell ref="F9:F12"/>
    <mergeCell ref="B4:B8"/>
    <mergeCell ref="A4:A8"/>
    <mergeCell ref="A2:B2"/>
    <mergeCell ref="C2:D2"/>
    <mergeCell ref="A83:A89"/>
    <mergeCell ref="B83:B89"/>
    <mergeCell ref="A101:A107"/>
    <mergeCell ref="B101:B107"/>
    <mergeCell ref="A128:A130"/>
    <mergeCell ref="B128:B130"/>
    <mergeCell ref="A122:A127"/>
    <mergeCell ref="B122:B127"/>
    <mergeCell ref="A73:A77"/>
    <mergeCell ref="B73:B77"/>
    <mergeCell ref="A108:A111"/>
    <mergeCell ref="B108:B111"/>
    <mergeCell ref="A78:A82"/>
    <mergeCell ref="B78:B82"/>
    <mergeCell ref="B115:B121"/>
    <mergeCell ref="B90:B96"/>
    <mergeCell ref="A90:A96"/>
    <mergeCell ref="B97:B100"/>
    <mergeCell ref="A97:A100"/>
    <mergeCell ref="A112:A114"/>
    <mergeCell ref="B57:B62"/>
    <mergeCell ref="A70:A72"/>
    <mergeCell ref="B70:B72"/>
    <mergeCell ref="A63:A66"/>
    <mergeCell ref="B63:B66"/>
    <mergeCell ref="A67:A69"/>
    <mergeCell ref="B67:B69"/>
    <mergeCell ref="A57:A62"/>
    <mergeCell ref="B51:B56"/>
    <mergeCell ref="A45:A50"/>
    <mergeCell ref="B45:B50"/>
    <mergeCell ref="A23:A26"/>
    <mergeCell ref="B23:B26"/>
    <mergeCell ref="A41:A44"/>
    <mergeCell ref="B41:B44"/>
    <mergeCell ref="A51:A56"/>
    <mergeCell ref="A34:A40"/>
    <mergeCell ref="B34:B40"/>
    <mergeCell ref="A27:A33"/>
    <mergeCell ref="B27:B33"/>
    <mergeCell ref="A13:A19"/>
    <mergeCell ref="B13:B19"/>
    <mergeCell ref="A20:A22"/>
    <mergeCell ref="B20:B22"/>
    <mergeCell ref="F13:F19"/>
    <mergeCell ref="F20:F22"/>
    <mergeCell ref="F23:F26"/>
    <mergeCell ref="F63:F66"/>
    <mergeCell ref="F34:F40"/>
    <mergeCell ref="F41:F44"/>
    <mergeCell ref="F45:F50"/>
    <mergeCell ref="F27:F33"/>
    <mergeCell ref="F128:F130"/>
    <mergeCell ref="F108:F111"/>
    <mergeCell ref="F101:F107"/>
    <mergeCell ref="F73:F77"/>
    <mergeCell ref="B9:B12"/>
    <mergeCell ref="F112:F114"/>
    <mergeCell ref="F115:F121"/>
    <mergeCell ref="F122:F127"/>
    <mergeCell ref="F97:F100"/>
    <mergeCell ref="F78:F82"/>
    <mergeCell ref="F83:F89"/>
    <mergeCell ref="F90:F96"/>
    <mergeCell ref="F67:F69"/>
    <mergeCell ref="F51:F56"/>
    <mergeCell ref="F57:F62"/>
    <mergeCell ref="F70:F72"/>
  </mergeCells>
  <phoneticPr fontId="1"/>
  <pageMargins left="0.78740157480314965" right="0.19685039370078741" top="0.39370078740157483" bottom="0.19685039370078741" header="0.43307086614173229" footer="0.19685039370078741"/>
  <pageSetup paperSize="9" scale="62" orientation="portrait" r:id="rId1"/>
  <headerFooter alignWithMargins="0"/>
  <rowBreaks count="1" manualBreakCount="1">
    <brk id="69" max="7" man="1"/>
  </rowBreaks>
  <ignoredErrors>
    <ignoredError sqref="F9 F100 F50:F51 F44:F48 F34:F42 F67:F98 F121:F131 F63:F66 F112:F119" formulaRange="1"/>
    <ignoredError sqref="C55:C131 A56:A131 A4:A24 A26:A54 C4:C5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営業種目一覧</vt:lpstr>
      <vt:lpstr>営業種目一覧!Print_Area</vt:lpstr>
      <vt:lpstr>営業種目一覧!Print_Titles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2020379</dc:creator>
  <cp:lastModifiedBy>Fukui</cp:lastModifiedBy>
  <cp:lastPrinted>2014-03-24T01:49:48Z</cp:lastPrinted>
  <dcterms:created xsi:type="dcterms:W3CDTF">2008-07-09T08:32:46Z</dcterms:created>
  <dcterms:modified xsi:type="dcterms:W3CDTF">2017-03-21T10:11:20Z</dcterms:modified>
</cp:coreProperties>
</file>