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X:\03地域づくり係\06 地域コミュニティDX推進事業\R7\プロポーザル\01_実施要領\R70626最終\"/>
    </mc:Choice>
  </mc:AlternateContent>
  <xr:revisionPtr revIDLastSave="0" documentId="13_ncr:1_{634AB66D-9CC1-4C7C-9883-5B6C069F74B9}" xr6:coauthVersionLast="47" xr6:coauthVersionMax="47" xr10:uidLastSave="{00000000-0000-0000-0000-000000000000}"/>
  <bookViews>
    <workbookView xWindow="-28920" yWindow="1215" windowWidth="29040" windowHeight="15720" xr2:uid="{00000000-000D-0000-FFFF-FFFF00000000}"/>
  </bookViews>
  <sheets>
    <sheet name="Sheet1" sheetId="6" r:id="rId1"/>
  </sheets>
  <definedNames>
    <definedName name="_xlnm._FilterDatabase" localSheetId="0" hidden="1">Sheet1!$A$18:$Q$60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6" l="1"/>
  <c r="K32" i="6"/>
  <c r="K59" i="6"/>
  <c r="K20" i="6"/>
  <c r="K49" i="6" l="1"/>
  <c r="K50" i="6"/>
  <c r="K33" i="6"/>
  <c r="K58" i="6"/>
  <c r="K54" i="6"/>
  <c r="K42" i="6"/>
  <c r="K29" i="6"/>
  <c r="K25" i="6"/>
  <c r="K21" i="6"/>
  <c r="K19" i="6"/>
  <c r="K35" i="6"/>
  <c r="K47" i="6"/>
  <c r="K46" i="6"/>
  <c r="K55" i="6"/>
  <c r="K57" i="6"/>
  <c r="K56" i="6" l="1"/>
  <c r="K53" i="6"/>
  <c r="K52" i="6"/>
  <c r="K48" i="6"/>
  <c r="K45" i="6"/>
  <c r="K44" i="6"/>
  <c r="K43" i="6"/>
  <c r="K41" i="6"/>
  <c r="K40" i="6"/>
  <c r="K39" i="6"/>
  <c r="K38" i="6"/>
  <c r="K37" i="6"/>
  <c r="K36" i="6"/>
  <c r="K34" i="6"/>
  <c r="K31" i="6"/>
  <c r="K30" i="6"/>
  <c r="K28" i="6"/>
  <c r="K27" i="6"/>
  <c r="K26" i="6"/>
  <c r="K24" i="6"/>
  <c r="K23" i="6"/>
  <c r="K22" i="6"/>
  <c r="K60" i="6" l="1"/>
</calcChain>
</file>

<file path=xl/sharedStrings.xml><?xml version="1.0" encoding="utf-8"?>
<sst xmlns="http://schemas.openxmlformats.org/spreadsheetml/2006/main" count="108" uniqueCount="68">
  <si>
    <t>機能確認表（A3判）</t>
    <rPh sb="0" eb="2">
      <t>キノウ</t>
    </rPh>
    <rPh sb="2" eb="4">
      <t>カクニン</t>
    </rPh>
    <rPh sb="4" eb="5">
      <t>ヒョウ</t>
    </rPh>
    <rPh sb="8" eb="9">
      <t>ハン</t>
    </rPh>
    <phoneticPr fontId="4"/>
  </si>
  <si>
    <t>参加者名</t>
    <rPh sb="0" eb="2">
      <t>サンカ</t>
    </rPh>
    <rPh sb="2" eb="3">
      <t>シャ</t>
    </rPh>
    <rPh sb="3" eb="4">
      <t>メイ</t>
    </rPh>
    <phoneticPr fontId="4"/>
  </si>
  <si>
    <t>≪記載要領≫</t>
    <rPh sb="1" eb="5">
      <t>キサイヨウリョウ</t>
    </rPh>
    <phoneticPr fontId="4"/>
  </si>
  <si>
    <t>・標準機能にて対応可能な機能か把握するため、「対応区分」に次のいずれかを記入すること</t>
    <rPh sb="1" eb="5">
      <t>ヒョウジュンキノウ</t>
    </rPh>
    <rPh sb="7" eb="11">
      <t>タイオウカノウ</t>
    </rPh>
    <rPh sb="12" eb="14">
      <t>キノウ</t>
    </rPh>
    <rPh sb="15" eb="17">
      <t>ハアク</t>
    </rPh>
    <rPh sb="23" eb="25">
      <t>タイオウ</t>
    </rPh>
    <rPh sb="25" eb="27">
      <t>クブン</t>
    </rPh>
    <rPh sb="29" eb="30">
      <t>ツギ</t>
    </rPh>
    <rPh sb="36" eb="38">
      <t>キニュウ</t>
    </rPh>
    <phoneticPr fontId="4"/>
  </si>
  <si>
    <t>　「◎」・・・標準機能で対応可能</t>
    <rPh sb="7" eb="9">
      <t>ヒョウジュン</t>
    </rPh>
    <rPh sb="9" eb="11">
      <t>キノウ</t>
    </rPh>
    <rPh sb="12" eb="16">
      <t>タイオウカノウ</t>
    </rPh>
    <phoneticPr fontId="4"/>
  </si>
  <si>
    <t>　「〇」・・・カスタマイズにより対応可能（追加料金無）</t>
    <rPh sb="16" eb="20">
      <t>タイオウカノウ</t>
    </rPh>
    <rPh sb="21" eb="25">
      <t>ツイカリョウキン</t>
    </rPh>
    <rPh sb="25" eb="26">
      <t>ナシ</t>
    </rPh>
    <phoneticPr fontId="4"/>
  </si>
  <si>
    <t>　「△」・・・代替案等により対応可能又はカスタマイズ対応可能（追加料金有）</t>
    <rPh sb="7" eb="10">
      <t>ダイタイアン</t>
    </rPh>
    <rPh sb="10" eb="11">
      <t>トウ</t>
    </rPh>
    <rPh sb="14" eb="18">
      <t>タイオウカノウ</t>
    </rPh>
    <rPh sb="18" eb="19">
      <t>マタ</t>
    </rPh>
    <rPh sb="26" eb="30">
      <t>タイオウカノウ</t>
    </rPh>
    <rPh sb="31" eb="33">
      <t>ツイカ</t>
    </rPh>
    <rPh sb="33" eb="36">
      <t>リョウキンアリ</t>
    </rPh>
    <phoneticPr fontId="4"/>
  </si>
  <si>
    <t>　　　　　　　※具体的に代替案及び追加必要経費について備考欄に記載すること</t>
    <rPh sb="8" eb="11">
      <t>グタイテキ</t>
    </rPh>
    <rPh sb="12" eb="15">
      <t>ダイタイアン</t>
    </rPh>
    <rPh sb="15" eb="16">
      <t>オヨ</t>
    </rPh>
    <rPh sb="17" eb="19">
      <t>ツイカ</t>
    </rPh>
    <rPh sb="19" eb="21">
      <t>ヒツヨウ</t>
    </rPh>
    <rPh sb="21" eb="23">
      <t>ケイヒ</t>
    </rPh>
    <rPh sb="27" eb="30">
      <t>ビコウラン</t>
    </rPh>
    <rPh sb="31" eb="33">
      <t>キサイ</t>
    </rPh>
    <phoneticPr fontId="4"/>
  </si>
  <si>
    <t>　「×」・・・対応不可</t>
    <rPh sb="7" eb="11">
      <t>タイオウフカ</t>
    </rPh>
    <phoneticPr fontId="4"/>
  </si>
  <si>
    <t>・「要望度」については、以下のとおり。</t>
    <rPh sb="2" eb="4">
      <t>ヨウボウ</t>
    </rPh>
    <rPh sb="4" eb="5">
      <t>ド</t>
    </rPh>
    <rPh sb="12" eb="14">
      <t>イカ</t>
    </rPh>
    <phoneticPr fontId="4"/>
  </si>
  <si>
    <t>・「対応区分」に関係する事項の他、記載事項・補足事項があれば、備考欄に記載すること</t>
    <rPh sb="2" eb="4">
      <t>タイオウ</t>
    </rPh>
    <rPh sb="4" eb="6">
      <t>クブン</t>
    </rPh>
    <rPh sb="8" eb="10">
      <t>カンケイ</t>
    </rPh>
    <rPh sb="12" eb="14">
      <t>ジコウ</t>
    </rPh>
    <rPh sb="15" eb="16">
      <t>ホカ</t>
    </rPh>
    <rPh sb="17" eb="21">
      <t>キサイジコウ</t>
    </rPh>
    <rPh sb="22" eb="26">
      <t>ホソクジコウ</t>
    </rPh>
    <rPh sb="31" eb="34">
      <t>ビコウラン</t>
    </rPh>
    <rPh sb="35" eb="37">
      <t>キサイ</t>
    </rPh>
    <phoneticPr fontId="4"/>
  </si>
  <si>
    <t>分類</t>
    <rPh sb="0" eb="2">
      <t>ブンルイ</t>
    </rPh>
    <phoneticPr fontId="4"/>
  </si>
  <si>
    <t>番号</t>
    <rPh sb="0" eb="2">
      <t>バンゴウ</t>
    </rPh>
    <phoneticPr fontId="4"/>
  </si>
  <si>
    <t>要望度</t>
    <rPh sb="0" eb="3">
      <t>ヨウボウド</t>
    </rPh>
    <phoneticPr fontId="4"/>
  </si>
  <si>
    <t>内容</t>
    <rPh sb="0" eb="2">
      <t>ナイヨウ</t>
    </rPh>
    <phoneticPr fontId="4"/>
  </si>
  <si>
    <t>対応区分</t>
    <rPh sb="0" eb="4">
      <t>タイオウクブン</t>
    </rPh>
    <phoneticPr fontId="4"/>
  </si>
  <si>
    <t>得点</t>
    <rPh sb="0" eb="2">
      <t>トクテン</t>
    </rPh>
    <phoneticPr fontId="4"/>
  </si>
  <si>
    <t>備考</t>
    <rPh sb="0" eb="2">
      <t>ビコウ</t>
    </rPh>
    <phoneticPr fontId="4"/>
  </si>
  <si>
    <t>基本要件</t>
    <rPh sb="0" eb="4">
      <t>キホンヨウケン</t>
    </rPh>
    <phoneticPr fontId="4"/>
  </si>
  <si>
    <t>A</t>
  </si>
  <si>
    <t>B</t>
  </si>
  <si>
    <t>A+</t>
  </si>
  <si>
    <t>システムの運用状況や利用状況を任意の時点で集計する機能があること。</t>
    <rPh sb="5" eb="7">
      <t>ウンヨウ</t>
    </rPh>
    <rPh sb="7" eb="9">
      <t>ジョウキョウ</t>
    </rPh>
    <rPh sb="10" eb="14">
      <t>リヨウジョウキョウ</t>
    </rPh>
    <rPh sb="15" eb="17">
      <t>ニンイ</t>
    </rPh>
    <rPh sb="18" eb="20">
      <t>ジテン</t>
    </rPh>
    <rPh sb="21" eb="23">
      <t>シュウケイ</t>
    </rPh>
    <rPh sb="25" eb="27">
      <t>キノウ</t>
    </rPh>
    <phoneticPr fontId="7"/>
  </si>
  <si>
    <t>システムの初回利用時やシステムに重要な変更を行った際には、利用者に利用規約の内容を提示し、確認（同意）をとることができること。</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7"/>
  </si>
  <si>
    <t>新着情報を受信した際のプッシュ通知を可能とすること。</t>
    <rPh sb="0" eb="4">
      <t>シンチャクジョウホウ</t>
    </rPh>
    <rPh sb="5" eb="7">
      <t>ジュシン</t>
    </rPh>
    <rPh sb="9" eb="10">
      <t>サイ</t>
    </rPh>
    <rPh sb="15" eb="17">
      <t>ツウチ</t>
    </rPh>
    <rPh sb="18" eb="20">
      <t>カノウ</t>
    </rPh>
    <phoneticPr fontId="3"/>
  </si>
  <si>
    <t>情報発信には、画像、PDFの添付が可能であること。</t>
    <rPh sb="0" eb="4">
      <t>ジョウホウハッシン</t>
    </rPh>
    <rPh sb="7" eb="9">
      <t>ガゾウ</t>
    </rPh>
    <rPh sb="14" eb="16">
      <t>テンプ</t>
    </rPh>
    <rPh sb="17" eb="19">
      <t>カノウ</t>
    </rPh>
    <phoneticPr fontId="3"/>
  </si>
  <si>
    <t>情報発信では回答期日の設定が可能なアンケート機能を有していること。</t>
    <rPh sb="0" eb="4">
      <t>ジョウホウハッシン</t>
    </rPh>
    <rPh sb="6" eb="8">
      <t>カイトウ</t>
    </rPh>
    <rPh sb="8" eb="10">
      <t>キジツ</t>
    </rPh>
    <rPh sb="11" eb="13">
      <t>セッテイ</t>
    </rPh>
    <rPh sb="14" eb="16">
      <t>カノウ</t>
    </rPh>
    <rPh sb="22" eb="24">
      <t>キノウ</t>
    </rPh>
    <rPh sb="25" eb="26">
      <t>ユウ</t>
    </rPh>
    <phoneticPr fontId="3"/>
  </si>
  <si>
    <t>情報発信は日時指定による予約ができること。</t>
    <rPh sb="0" eb="4">
      <t>ジョウホウハッシン</t>
    </rPh>
    <rPh sb="5" eb="7">
      <t>ニチジ</t>
    </rPh>
    <rPh sb="7" eb="9">
      <t>シテイ</t>
    </rPh>
    <rPh sb="12" eb="14">
      <t>ヨヤク</t>
    </rPh>
    <phoneticPr fontId="3"/>
  </si>
  <si>
    <t>１世帯につき複数人がシステムを使用できること。</t>
    <rPh sb="1" eb="3">
      <t>セタイ</t>
    </rPh>
    <rPh sb="6" eb="8">
      <t>フクスウ</t>
    </rPh>
    <rPh sb="8" eb="9">
      <t>ニン</t>
    </rPh>
    <rPh sb="15" eb="17">
      <t>シヨウ</t>
    </rPh>
    <phoneticPr fontId="3"/>
  </si>
  <si>
    <t>機能要件（自治会向け）</t>
    <rPh sb="0" eb="4">
      <t>キノウヨウケン</t>
    </rPh>
    <rPh sb="5" eb="8">
      <t>ジチカイ</t>
    </rPh>
    <rPh sb="8" eb="9">
      <t>ム</t>
    </rPh>
    <phoneticPr fontId="4"/>
  </si>
  <si>
    <t>作成中の発信内容を一時保存できること。</t>
    <rPh sb="4" eb="6">
      <t>ハッシン</t>
    </rPh>
    <phoneticPr fontId="3"/>
  </si>
  <si>
    <t>過去に発信した内容を複製して新たな発信内容を作成できること。</t>
    <rPh sb="3" eb="5">
      <t>ハッシン</t>
    </rPh>
    <rPh sb="7" eb="9">
      <t>ナイヨウ</t>
    </rPh>
    <rPh sb="17" eb="21">
      <t>ハッシンナイヨウ</t>
    </rPh>
    <phoneticPr fontId="3"/>
  </si>
  <si>
    <t>機能要件（自治体向け）</t>
    <rPh sb="0" eb="4">
      <t>キノウヨウケン</t>
    </rPh>
    <rPh sb="5" eb="8">
      <t>ジチタイ</t>
    </rPh>
    <rPh sb="8" eb="9">
      <t>ム</t>
    </rPh>
    <phoneticPr fontId="4"/>
  </si>
  <si>
    <t>自治会ごとに情報発信、管理権限を付与する管理者を指定できること。</t>
    <rPh sb="0" eb="3">
      <t>ジチカイ</t>
    </rPh>
    <rPh sb="6" eb="10">
      <t>ジョウホウハッシン</t>
    </rPh>
    <rPh sb="11" eb="15">
      <t>カンリケンゲン</t>
    </rPh>
    <rPh sb="16" eb="18">
      <t>フヨ</t>
    </rPh>
    <rPh sb="24" eb="26">
      <t>シテイ</t>
    </rPh>
    <phoneticPr fontId="3"/>
  </si>
  <si>
    <t>機能要件（地区住民向け）</t>
    <rPh sb="0" eb="4">
      <t>キノウヨウケン</t>
    </rPh>
    <rPh sb="5" eb="9">
      <t>チクジュウミン</t>
    </rPh>
    <rPh sb="9" eb="10">
      <t>ム</t>
    </rPh>
    <phoneticPr fontId="4"/>
  </si>
  <si>
    <t>管理者はアンケート結果の自動集計及び個別の回答を確認できること。</t>
    <rPh sb="9" eb="11">
      <t>ケッカ</t>
    </rPh>
    <rPh sb="12" eb="16">
      <t>ジドウシュウケイ</t>
    </rPh>
    <rPh sb="16" eb="17">
      <t>オヨ</t>
    </rPh>
    <rPh sb="18" eb="20">
      <t>コベツ</t>
    </rPh>
    <rPh sb="21" eb="23">
      <t>カイトウ</t>
    </rPh>
    <rPh sb="24" eb="26">
      <t>カクニン</t>
    </rPh>
    <phoneticPr fontId="3"/>
  </si>
  <si>
    <t>情報発信は自治会内の特定のグループを選択して発信できること。</t>
    <rPh sb="0" eb="4">
      <t>ジョウホウハッシン</t>
    </rPh>
    <rPh sb="5" eb="8">
      <t>ジチカイ</t>
    </rPh>
    <rPh sb="8" eb="9">
      <t>ナイ</t>
    </rPh>
    <rPh sb="10" eb="12">
      <t>トクテイ</t>
    </rPh>
    <rPh sb="18" eb="20">
      <t>センタク</t>
    </rPh>
    <rPh sb="22" eb="24">
      <t>ハッシン</t>
    </rPh>
    <phoneticPr fontId="3"/>
  </si>
  <si>
    <t>管理者は情報発信の種別を分けるため、フォルダ分け等ができること。</t>
    <rPh sb="4" eb="8">
      <t>ジョウホウハッシン</t>
    </rPh>
    <rPh sb="9" eb="11">
      <t>シュベツ</t>
    </rPh>
    <rPh sb="12" eb="13">
      <t>ワ</t>
    </rPh>
    <rPh sb="22" eb="23">
      <t>ワ</t>
    </rPh>
    <rPh sb="24" eb="25">
      <t>トウ</t>
    </rPh>
    <phoneticPr fontId="3"/>
  </si>
  <si>
    <t>【様式第10号】</t>
    <rPh sb="1" eb="3">
      <t>ヨウシキ</t>
    </rPh>
    <rPh sb="3" eb="4">
      <t>ダイ</t>
    </rPh>
    <rPh sb="6" eb="7">
      <t>ゴウ</t>
    </rPh>
    <phoneticPr fontId="4"/>
  </si>
  <si>
    <t>操作マニュアルをオンライン上で閲覧できること。</t>
    <rPh sb="0" eb="2">
      <t>ソウサ</t>
    </rPh>
    <rPh sb="13" eb="14">
      <t>ジョウ</t>
    </rPh>
    <rPh sb="15" eb="17">
      <t>エツラン</t>
    </rPh>
    <phoneticPr fontId="3"/>
  </si>
  <si>
    <t>管理者は自身が発信した情報の既読管理を集計及び利用者単位で把握できること。</t>
    <rPh sb="21" eb="22">
      <t>オヨ</t>
    </rPh>
    <rPh sb="23" eb="26">
      <t>リヨウシャ</t>
    </rPh>
    <phoneticPr fontId="3"/>
  </si>
  <si>
    <t>利用者ごとに属性（会長、役員等）を設定できること。</t>
    <rPh sb="0" eb="3">
      <t>リヨウシャ</t>
    </rPh>
    <rPh sb="6" eb="8">
      <t>ゾクセイ</t>
    </rPh>
    <rPh sb="9" eb="11">
      <t>カイチョウ</t>
    </rPh>
    <rPh sb="12" eb="15">
      <t>ヤクイントウ</t>
    </rPh>
    <rPh sb="17" eb="19">
      <t>セッテイ</t>
    </rPh>
    <phoneticPr fontId="3"/>
  </si>
  <si>
    <t>情報発信の種別ごとにプッシュ通知の有無を設定できること。</t>
    <rPh sb="0" eb="2">
      <t>ジョウホウ</t>
    </rPh>
    <rPh sb="2" eb="4">
      <t>ハッシン</t>
    </rPh>
    <rPh sb="5" eb="7">
      <t>シュベツ</t>
    </rPh>
    <rPh sb="14" eb="16">
      <t>ツウチ</t>
    </rPh>
    <rPh sb="17" eb="19">
      <t>ウム</t>
    </rPh>
    <rPh sb="20" eb="22">
      <t>セッテイ</t>
    </rPh>
    <phoneticPr fontId="3"/>
  </si>
  <si>
    <t>複数の自治会への参加ができること。</t>
    <rPh sb="0" eb="2">
      <t>フクスウ</t>
    </rPh>
    <rPh sb="3" eb="6">
      <t>ジチカイ</t>
    </rPh>
    <rPh sb="8" eb="10">
      <t>サンカ</t>
    </rPh>
    <phoneticPr fontId="3"/>
  </si>
  <si>
    <t>少なくとも過去１5か月以内に発信された情報が確認できること。</t>
    <rPh sb="0" eb="1">
      <t>スク</t>
    </rPh>
    <rPh sb="5" eb="7">
      <t>カコ</t>
    </rPh>
    <rPh sb="10" eb="11">
      <t>ゲツ</t>
    </rPh>
    <rPh sb="11" eb="13">
      <t>イナイ</t>
    </rPh>
    <rPh sb="14" eb="16">
      <t>ハッシン</t>
    </rPh>
    <rPh sb="19" eb="21">
      <t>ジョウホウ</t>
    </rPh>
    <rPh sb="22" eb="24">
      <t>カクニン</t>
    </rPh>
    <phoneticPr fontId="3"/>
  </si>
  <si>
    <t>受信した情報の既読・未読を判別できること。</t>
    <rPh sb="0" eb="2">
      <t>ジュシン</t>
    </rPh>
    <rPh sb="4" eb="6">
      <t>ジョウホウ</t>
    </rPh>
    <rPh sb="7" eb="9">
      <t>キドク</t>
    </rPh>
    <rPh sb="10" eb="12">
      <t>ミドク</t>
    </rPh>
    <rPh sb="13" eb="15">
      <t>ハンベツ</t>
    </rPh>
    <phoneticPr fontId="3"/>
  </si>
  <si>
    <t>複数の自治会に参加している場合、自治会を切り替えるためのログイン・ログアウト操作が不要であること。</t>
    <rPh sb="0" eb="2">
      <t>フクスウ</t>
    </rPh>
    <rPh sb="3" eb="6">
      <t>ジチカイ</t>
    </rPh>
    <rPh sb="7" eb="9">
      <t>サンカ</t>
    </rPh>
    <rPh sb="13" eb="15">
      <t>バアイ</t>
    </rPh>
    <rPh sb="16" eb="19">
      <t>ジチカイ</t>
    </rPh>
    <rPh sb="20" eb="21">
      <t>キ</t>
    </rPh>
    <rPh sb="22" eb="23">
      <t>カ</t>
    </rPh>
    <rPh sb="38" eb="40">
      <t>ソウサ</t>
    </rPh>
    <rPh sb="41" eb="43">
      <t>フヨウ</t>
    </rPh>
    <phoneticPr fontId="3"/>
  </si>
  <si>
    <t>英語、中国語（簡体字／繁体字）、韓国語、スペイン語等主要な複数の言語に対応すること。</t>
    <rPh sb="0" eb="2">
      <t>エイゴ</t>
    </rPh>
    <rPh sb="3" eb="6">
      <t>チュウゴクゴ</t>
    </rPh>
    <rPh sb="7" eb="10">
      <t>カンタイジ</t>
    </rPh>
    <rPh sb="11" eb="12">
      <t>シゲ</t>
    </rPh>
    <rPh sb="12" eb="13">
      <t>タイ</t>
    </rPh>
    <rPh sb="13" eb="14">
      <t>ジ</t>
    </rPh>
    <rPh sb="16" eb="19">
      <t>カンコクゴ</t>
    </rPh>
    <rPh sb="24" eb="25">
      <t>ゴ</t>
    </rPh>
    <phoneticPr fontId="7"/>
  </si>
  <si>
    <t>配信したお知らせを一覧で表示できること。また、配信先、タイトル等で絞り込みができること。</t>
    <rPh sb="0" eb="2">
      <t>ハイシン</t>
    </rPh>
    <rPh sb="5" eb="6">
      <t>シ</t>
    </rPh>
    <rPh sb="9" eb="11">
      <t>イチラン</t>
    </rPh>
    <rPh sb="12" eb="14">
      <t>ヒョウジ</t>
    </rPh>
    <rPh sb="23" eb="25">
      <t>ハイシン</t>
    </rPh>
    <rPh sb="25" eb="26">
      <t>サキ</t>
    </rPh>
    <rPh sb="31" eb="32">
      <t>トウ</t>
    </rPh>
    <rPh sb="33" eb="34">
      <t>シボ</t>
    </rPh>
    <rPh sb="35" eb="36">
      <t>コ</t>
    </rPh>
    <phoneticPr fontId="7"/>
  </si>
  <si>
    <t>機能要件（地区団体向け）</t>
    <rPh sb="0" eb="4">
      <t>キノウヨウケン</t>
    </rPh>
    <rPh sb="5" eb="7">
      <t>チク</t>
    </rPh>
    <rPh sb="7" eb="9">
      <t>ダンタイ</t>
    </rPh>
    <rPh sb="9" eb="10">
      <t>ム</t>
    </rPh>
    <phoneticPr fontId="4"/>
  </si>
  <si>
    <t>機能要件（自治会・地区団体・自治体共通）</t>
    <rPh sb="0" eb="4">
      <t>キノウヨウケン</t>
    </rPh>
    <rPh sb="5" eb="8">
      <t>ジチカイ</t>
    </rPh>
    <rPh sb="14" eb="17">
      <t>ジチタイ</t>
    </rPh>
    <rPh sb="17" eb="19">
      <t>キョウツウ</t>
    </rPh>
    <phoneticPr fontId="4"/>
  </si>
  <si>
    <t>地区団体ごとに情報発信、管理権限を付与する管理者を指定できること。</t>
    <rPh sb="0" eb="2">
      <t>チク</t>
    </rPh>
    <rPh sb="2" eb="4">
      <t>ダンタイ</t>
    </rPh>
    <rPh sb="7" eb="11">
      <t>ジョウホウハッシン</t>
    </rPh>
    <rPh sb="12" eb="16">
      <t>カンリケンゲン</t>
    </rPh>
    <rPh sb="17" eb="19">
      <t>フヨ</t>
    </rPh>
    <rPh sb="25" eb="27">
      <t>シテイ</t>
    </rPh>
    <phoneticPr fontId="3"/>
  </si>
  <si>
    <t>パスワードを失念した場合、地区住民自身がパスワードの再設定ができること。</t>
    <rPh sb="13" eb="15">
      <t>チク</t>
    </rPh>
    <rPh sb="15" eb="17">
      <t>ジュウミン</t>
    </rPh>
    <rPh sb="17" eb="19">
      <t>ジシン</t>
    </rPh>
    <phoneticPr fontId="3"/>
  </si>
  <si>
    <t>地区住民自身が登録情報の修正や利用停止を行えること。</t>
    <rPh sb="0" eb="2">
      <t>チク</t>
    </rPh>
    <rPh sb="2" eb="4">
      <t>ジュウミン</t>
    </rPh>
    <rPh sb="4" eb="6">
      <t>ジシン</t>
    </rPh>
    <rPh sb="7" eb="9">
      <t>トウロク</t>
    </rPh>
    <rPh sb="15" eb="17">
      <t>リヨウ</t>
    </rPh>
    <phoneticPr fontId="3"/>
  </si>
  <si>
    <t>市政広報物等の紙媒体による配布が必要かどうかを地区住民自身が設定できること。</t>
    <rPh sb="0" eb="2">
      <t>シセイ</t>
    </rPh>
    <rPh sb="2" eb="4">
      <t>コウホウ</t>
    </rPh>
    <rPh sb="4" eb="5">
      <t>ブツ</t>
    </rPh>
    <rPh sb="5" eb="6">
      <t>ナド</t>
    </rPh>
    <rPh sb="7" eb="8">
      <t>カミ</t>
    </rPh>
    <rPh sb="8" eb="10">
      <t>バイタイ</t>
    </rPh>
    <rPh sb="13" eb="15">
      <t>ハイフ</t>
    </rPh>
    <rPh sb="16" eb="18">
      <t>ヒツヨウ</t>
    </rPh>
    <rPh sb="23" eb="25">
      <t>チク</t>
    </rPh>
    <rPh sb="25" eb="27">
      <t>ジュウミン</t>
    </rPh>
    <rPh sb="27" eb="29">
      <t>ジシン</t>
    </rPh>
    <rPh sb="30" eb="32">
      <t>セッテイ</t>
    </rPh>
    <phoneticPr fontId="3"/>
  </si>
  <si>
    <t>　「A+」・・・特に重要　　　「A」・・・重要　　　「B」・・・要望</t>
    <rPh sb="8" eb="9">
      <t>トク</t>
    </rPh>
    <rPh sb="10" eb="12">
      <t>ジュウヨウ</t>
    </rPh>
    <rPh sb="21" eb="23">
      <t>ジュウヨウ</t>
    </rPh>
    <rPh sb="32" eb="34">
      <t>ヨウボウ</t>
    </rPh>
    <phoneticPr fontId="4"/>
  </si>
  <si>
    <t>情報発信は団体内の特定のグループや自治会を選択して発信できること。</t>
    <rPh sb="0" eb="4">
      <t>ジョウホウハッシン</t>
    </rPh>
    <rPh sb="5" eb="7">
      <t>ダンタイ</t>
    </rPh>
    <rPh sb="7" eb="8">
      <t>ナイ</t>
    </rPh>
    <rPh sb="9" eb="11">
      <t>トクテイ</t>
    </rPh>
    <rPh sb="21" eb="23">
      <t>センタク</t>
    </rPh>
    <rPh sb="25" eb="27">
      <t>ハッシン</t>
    </rPh>
    <phoneticPr fontId="3"/>
  </si>
  <si>
    <t>管理者は地区団体や自治会、地区住民の追加、更新、削除ができること。</t>
    <rPh sb="4" eb="6">
      <t>チク</t>
    </rPh>
    <rPh sb="6" eb="8">
      <t>ダンタイ</t>
    </rPh>
    <rPh sb="9" eb="12">
      <t>ジチカイ</t>
    </rPh>
    <rPh sb="13" eb="15">
      <t>チク</t>
    </rPh>
    <rPh sb="15" eb="17">
      <t>ジュウミン</t>
    </rPh>
    <phoneticPr fontId="4"/>
  </si>
  <si>
    <t>地区団体や自治会、地区住民への情報発信及び全ての管理権限を付与する管理者を指定できること。</t>
    <rPh sb="0" eb="2">
      <t>チク</t>
    </rPh>
    <rPh sb="2" eb="4">
      <t>ダンタイ</t>
    </rPh>
    <rPh sb="5" eb="8">
      <t>ジチカイ</t>
    </rPh>
    <rPh sb="9" eb="11">
      <t>チク</t>
    </rPh>
    <rPh sb="11" eb="13">
      <t>ジュウミン</t>
    </rPh>
    <rPh sb="15" eb="17">
      <t>ジョウホウ</t>
    </rPh>
    <rPh sb="17" eb="19">
      <t>ハッシン</t>
    </rPh>
    <rPh sb="19" eb="20">
      <t>オヨ</t>
    </rPh>
    <rPh sb="21" eb="22">
      <t>スベ</t>
    </rPh>
    <rPh sb="24" eb="26">
      <t>カンリ</t>
    </rPh>
    <rPh sb="26" eb="28">
      <t>ケンゲン</t>
    </rPh>
    <rPh sb="29" eb="31">
      <t>フヨ</t>
    </rPh>
    <rPh sb="37" eb="39">
      <t>シテイ</t>
    </rPh>
    <phoneticPr fontId="3"/>
  </si>
  <si>
    <t>地区団体や自治会、地区住民へ情報発信する際に、特定の地区団体や自治会、属性（会長、役員等）を指定して、一斉発信できること。</t>
    <rPh sb="20" eb="21">
      <t>サイ</t>
    </rPh>
    <rPh sb="23" eb="25">
      <t>トクテイ</t>
    </rPh>
    <rPh sb="26" eb="28">
      <t>チク</t>
    </rPh>
    <rPh sb="28" eb="30">
      <t>ダンタイ</t>
    </rPh>
    <rPh sb="31" eb="34">
      <t>ジチカイ</t>
    </rPh>
    <rPh sb="35" eb="37">
      <t>ゾクセイ</t>
    </rPh>
    <rPh sb="46" eb="48">
      <t>シテイ</t>
    </rPh>
    <rPh sb="51" eb="53">
      <t>イッセイ</t>
    </rPh>
    <rPh sb="53" eb="55">
      <t>ハッシン</t>
    </rPh>
    <phoneticPr fontId="3"/>
  </si>
  <si>
    <t>管理者は自治会内の利用者の追加、更新、削除ができること。</t>
    <rPh sb="4" eb="7">
      <t>ジチカイ</t>
    </rPh>
    <rPh sb="7" eb="8">
      <t>ナイ</t>
    </rPh>
    <rPh sb="9" eb="12">
      <t>リヨウシャ</t>
    </rPh>
    <rPh sb="13" eb="15">
      <t>ツイカ</t>
    </rPh>
    <rPh sb="16" eb="18">
      <t>コウシン</t>
    </rPh>
    <rPh sb="19" eb="21">
      <t>サクジョ</t>
    </rPh>
    <phoneticPr fontId="3"/>
  </si>
  <si>
    <t>管理者は自治会内の利用者にのみ情報発信ができること。</t>
    <rPh sb="4" eb="7">
      <t>ジチカイ</t>
    </rPh>
    <rPh sb="7" eb="8">
      <t>ナイ</t>
    </rPh>
    <rPh sb="9" eb="12">
      <t>リヨウシャ</t>
    </rPh>
    <rPh sb="15" eb="19">
      <t>ジョウホウハッシン</t>
    </rPh>
    <phoneticPr fontId="3"/>
  </si>
  <si>
    <t>管理者は自治会内の利用者が市政広報物等の紙媒体による配布が必要かどうかを確認できること。</t>
    <rPh sb="0" eb="3">
      <t>カンリシャ</t>
    </rPh>
    <rPh sb="13" eb="15">
      <t>シセイ</t>
    </rPh>
    <rPh sb="15" eb="17">
      <t>コウホウ</t>
    </rPh>
    <rPh sb="17" eb="18">
      <t>ブツ</t>
    </rPh>
    <rPh sb="18" eb="19">
      <t>ナド</t>
    </rPh>
    <rPh sb="20" eb="21">
      <t>カミ</t>
    </rPh>
    <rPh sb="21" eb="23">
      <t>バイタイ</t>
    </rPh>
    <rPh sb="26" eb="28">
      <t>ハイフ</t>
    </rPh>
    <rPh sb="29" eb="31">
      <t>ヒツヨウ</t>
    </rPh>
    <rPh sb="36" eb="38">
      <t>カクニン</t>
    </rPh>
    <phoneticPr fontId="3"/>
  </si>
  <si>
    <t>管理者は団体内の利用者の追加、更新、削除ができること。</t>
    <rPh sb="4" eb="6">
      <t>ダンタイ</t>
    </rPh>
    <rPh sb="6" eb="7">
      <t>ナイ</t>
    </rPh>
    <rPh sb="8" eb="11">
      <t>リヨウシャ</t>
    </rPh>
    <rPh sb="12" eb="14">
      <t>ツイカ</t>
    </rPh>
    <rPh sb="15" eb="17">
      <t>コウシン</t>
    </rPh>
    <rPh sb="18" eb="20">
      <t>サクジョ</t>
    </rPh>
    <phoneticPr fontId="3"/>
  </si>
  <si>
    <t>管理者は団体内の利用者や当該地区の地区住民に情報発信ができること。</t>
    <rPh sb="4" eb="6">
      <t>ダンタイ</t>
    </rPh>
    <rPh sb="6" eb="7">
      <t>ナイ</t>
    </rPh>
    <rPh sb="8" eb="11">
      <t>リヨウシャ</t>
    </rPh>
    <rPh sb="12" eb="14">
      <t>トウガイ</t>
    </rPh>
    <rPh sb="14" eb="16">
      <t>チク</t>
    </rPh>
    <rPh sb="17" eb="19">
      <t>チク</t>
    </rPh>
    <rPh sb="19" eb="21">
      <t>ジュウミン</t>
    </rPh>
    <rPh sb="22" eb="26">
      <t>ジョウホウハッシン</t>
    </rPh>
    <phoneticPr fontId="3"/>
  </si>
  <si>
    <t>利用者からの申し出により、当該利用者に関する情報を全部又は一部削除できること。</t>
    <rPh sb="27" eb="28">
      <t>マタ</t>
    </rPh>
    <phoneticPr fontId="3"/>
  </si>
  <si>
    <t>自治会管理者からの招待又は承認により、地区住民はシステムに登録できること。</t>
    <rPh sb="0" eb="3">
      <t>ジチカイ</t>
    </rPh>
    <rPh sb="9" eb="11">
      <t>ショウタイ</t>
    </rPh>
    <rPh sb="11" eb="12">
      <t>マタ</t>
    </rPh>
    <rPh sb="13" eb="15">
      <t>ショウニン</t>
    </rPh>
    <rPh sb="19" eb="23">
      <t>チクジュウミン</t>
    </rPh>
    <rPh sb="29" eb="31">
      <t>トウロク</t>
    </rPh>
    <phoneticPr fontId="3"/>
  </si>
  <si>
    <t>スマートフォンのみ又はパソコンのみでも、システムの登録や発信された情報の確認が可能であること。</t>
    <rPh sb="9" eb="10">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</si>
</sst>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11"/>
      <color theme="1"/>
      <name val="Yu Gothic"/>
      <family val="2"/>
      <charset val="128"/>
      <scheme val="minor"/>
    </font>
    <font>
      <sz val="12"/>
      <name val="BIZ UDP明朝 Medium"/>
      <family val="1"/>
      <charset val="128"/>
    </font>
    <font>
      <sz val="6"/>
      <name val="Yu Gothic"/>
      <family val="3"/>
      <charset val="128"/>
      <scheme val="minor"/>
    </font>
    <font>
      <sz val="6"/>
      <name val="ＭＳ Ｐゴシック"/>
      <family val="3"/>
      <charset val="128"/>
    </font>
    <font>
      <sz val="11"/>
      <name val="BIZ UDP明朝 Medium"/>
      <family val="1"/>
      <charset val="128"/>
    </font>
    <font>
      <b/>
      <u/>
      <sz val="14"/>
      <name val="BIZ UDP明朝 Medium"/>
      <family val="1"/>
      <charset val="128"/>
    </font>
    <font>
      <sz val="6"/>
      <name val="Yu Gothic"/>
      <family val="2"/>
      <charset val="128"/>
      <scheme val="minor"/>
    </font>
    <font>
      <sz val="10"/>
      <color rgb="FF000000"/>
      <name val="Yu Gothic"/>
      <family val="2"/>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alignment vertical="center"/>
    </xf>
    <xf numFmtId="0" fontId="1" fillId="0" borderId="0">
      <alignment vertical="center"/>
    </xf>
    <xf numFmtId="0" fontId="1" fillId="0" borderId="0">
      <alignment vertical="center"/>
    </xf>
    <xf numFmtId="0" fontId="8" fillId="0" borderId="0"/>
  </cellStyleXfs>
  <cellXfs count="40">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1" xfId="0" applyFont="1" applyBorder="1" applyAlignment="1">
      <alignment vertical="center"/>
    </xf>
    <xf numFmtId="0" fontId="5" fillId="0" borderId="1" xfId="0" applyFont="1" applyBorder="1" applyAlignment="1" applyProtection="1">
      <alignment vertical="center"/>
      <protection locked="0"/>
    </xf>
    <xf numFmtId="0" fontId="5" fillId="2" borderId="2" xfId="0" applyFont="1" applyFill="1" applyBorder="1" applyAlignment="1">
      <alignment horizontal="center" vertical="center"/>
    </xf>
    <xf numFmtId="0" fontId="5" fillId="2" borderId="2"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3"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 xfId="0" applyFont="1" applyBorder="1" applyAlignment="1">
      <alignment horizontal="left" vertical="center" wrapText="1"/>
    </xf>
    <xf numFmtId="0" fontId="5" fillId="0" borderId="15" xfId="0" applyFont="1" applyBorder="1" applyAlignment="1">
      <alignment horizontal="left" vertical="center" wrapText="1"/>
    </xf>
    <xf numFmtId="0" fontId="5" fillId="2" borderId="2" xfId="0" applyFont="1" applyFill="1" applyBorder="1" applyAlignment="1">
      <alignment horizontal="center" vertical="center"/>
    </xf>
    <xf numFmtId="0" fontId="5" fillId="0" borderId="1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cellXfs>
  <cellStyles count="5">
    <cellStyle name="標準" xfId="0" builtinId="0"/>
    <cellStyle name="標準 2" xfId="1" xr:uid="{D5735351-EA2A-43AB-B3B1-C828B49FFC85}"/>
    <cellStyle name="標準 2 2" xfId="2" xr:uid="{408337C9-A2FB-4CBE-B4AB-D03F0E796122}"/>
    <cellStyle name="標準 2 3" xfId="3" xr:uid="{DA91E506-A750-461E-95C5-9A5AAF9B0CB2}"/>
    <cellStyle name="標準 3" xfId="4" xr:uid="{7EED7122-7B9B-42A3-AC12-DCB751A37A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6E8B-5E77-4556-87FF-96E18DC2A692}">
  <dimension ref="A1:Q61"/>
  <sheetViews>
    <sheetView tabSelected="1" zoomScaleNormal="100" zoomScaleSheetLayoutView="100" workbookViewId="0"/>
  </sheetViews>
  <sheetFormatPr defaultColWidth="8.1640625" defaultRowHeight="13"/>
  <cols>
    <col min="1" max="1" width="6.1640625" style="2" customWidth="1"/>
    <col min="2" max="2" width="4.83203125" style="2" customWidth="1"/>
    <col min="3" max="7" width="7.1640625" style="2" customWidth="1"/>
    <col min="8" max="8" width="8.1640625" style="2"/>
    <col min="9" max="9" width="8.83203125" style="2" customWidth="1"/>
    <col min="10" max="16384" width="8.1640625" style="2"/>
  </cols>
  <sheetData>
    <row r="1" spans="1:16" ht="14">
      <c r="A1" s="1" t="s">
        <v>38</v>
      </c>
    </row>
    <row r="3" spans="1:16" ht="16">
      <c r="A3" s="3" t="s">
        <v>0</v>
      </c>
      <c r="L3" s="4" t="s">
        <v>1</v>
      </c>
      <c r="M3" s="5"/>
      <c r="N3" s="5"/>
      <c r="O3" s="5"/>
      <c r="P3" s="5"/>
    </row>
    <row r="5" spans="1:16">
      <c r="A5" s="2" t="s">
        <v>2</v>
      </c>
    </row>
    <row r="6" spans="1:16">
      <c r="A6" s="2" t="s">
        <v>3</v>
      </c>
    </row>
    <row r="7" spans="1:16">
      <c r="A7" s="2" t="s">
        <v>4</v>
      </c>
    </row>
    <row r="8" spans="1:16">
      <c r="A8" s="2" t="s">
        <v>5</v>
      </c>
    </row>
    <row r="9" spans="1:16">
      <c r="A9" s="2" t="s">
        <v>6</v>
      </c>
    </row>
    <row r="10" spans="1:16">
      <c r="A10" s="2" t="s">
        <v>7</v>
      </c>
    </row>
    <row r="11" spans="1:16">
      <c r="A11" s="2" t="s">
        <v>8</v>
      </c>
    </row>
    <row r="13" spans="1:16">
      <c r="A13" s="2" t="s">
        <v>9</v>
      </c>
    </row>
    <row r="14" spans="1:16">
      <c r="A14" s="2" t="s">
        <v>55</v>
      </c>
    </row>
    <row r="16" spans="1:16">
      <c r="A16" s="2" t="s">
        <v>10</v>
      </c>
    </row>
    <row r="18" spans="1:17" ht="20.25" customHeight="1">
      <c r="A18" s="6" t="s">
        <v>11</v>
      </c>
      <c r="B18" s="7" t="s">
        <v>12</v>
      </c>
      <c r="C18" s="6" t="s">
        <v>13</v>
      </c>
      <c r="D18" s="36" t="s">
        <v>14</v>
      </c>
      <c r="E18" s="36"/>
      <c r="F18" s="36"/>
      <c r="G18" s="36"/>
      <c r="H18" s="36"/>
      <c r="I18" s="36"/>
      <c r="J18" s="6" t="s">
        <v>15</v>
      </c>
      <c r="K18" s="6" t="s">
        <v>16</v>
      </c>
      <c r="L18" s="36" t="s">
        <v>17</v>
      </c>
      <c r="M18" s="36"/>
      <c r="N18" s="36"/>
      <c r="O18" s="36"/>
      <c r="P18" s="36"/>
      <c r="Q18" s="36"/>
    </row>
    <row r="19" spans="1:17" ht="27.5" customHeight="1">
      <c r="A19" s="24" t="s">
        <v>18</v>
      </c>
      <c r="B19" s="8">
        <v>1</v>
      </c>
      <c r="C19" s="11" t="s">
        <v>19</v>
      </c>
      <c r="D19" s="14" t="s">
        <v>39</v>
      </c>
      <c r="E19" s="15"/>
      <c r="F19" s="15"/>
      <c r="G19" s="15"/>
      <c r="H19" s="15"/>
      <c r="I19" s="16"/>
      <c r="J19" s="9"/>
      <c r="K19" s="10" t="e">
        <f t="shared" ref="K19:K45" si="0">_xlfn.IFS(J19="◎",3,J19="○",2,J19="△",1,J19="×",0)</f>
        <v>#N/A</v>
      </c>
      <c r="L19" s="27"/>
      <c r="M19" s="28"/>
      <c r="N19" s="28"/>
      <c r="O19" s="28"/>
      <c r="P19" s="28"/>
      <c r="Q19" s="29"/>
    </row>
    <row r="20" spans="1:17" ht="27.5" customHeight="1">
      <c r="A20" s="25"/>
      <c r="B20" s="8">
        <v>2</v>
      </c>
      <c r="C20" s="11" t="s">
        <v>19</v>
      </c>
      <c r="D20" s="14" t="s">
        <v>48</v>
      </c>
      <c r="E20" s="15"/>
      <c r="F20" s="15"/>
      <c r="G20" s="15"/>
      <c r="H20" s="15"/>
      <c r="I20" s="16"/>
      <c r="J20" s="9"/>
      <c r="K20" s="10" t="e">
        <f t="shared" si="0"/>
        <v>#N/A</v>
      </c>
      <c r="L20" s="27"/>
      <c r="M20" s="28"/>
      <c r="N20" s="28"/>
      <c r="O20" s="28"/>
      <c r="P20" s="28"/>
      <c r="Q20" s="29"/>
    </row>
    <row r="21" spans="1:17" ht="27.5" customHeight="1">
      <c r="A21" s="25"/>
      <c r="B21" s="8">
        <v>3</v>
      </c>
      <c r="C21" s="11" t="s">
        <v>20</v>
      </c>
      <c r="D21" s="14" t="s">
        <v>47</v>
      </c>
      <c r="E21" s="15"/>
      <c r="F21" s="15"/>
      <c r="G21" s="15"/>
      <c r="H21" s="15"/>
      <c r="I21" s="16"/>
      <c r="J21" s="9"/>
      <c r="K21" s="10" t="e">
        <f>_xlfn.IFS(J21="◎",2,J21="○",1,J21="△",1,J21="×",0)</f>
        <v>#N/A</v>
      </c>
      <c r="L21" s="27"/>
      <c r="M21" s="28"/>
      <c r="N21" s="28"/>
      <c r="O21" s="28"/>
      <c r="P21" s="28"/>
      <c r="Q21" s="29"/>
    </row>
    <row r="22" spans="1:17" ht="41.5" customHeight="1">
      <c r="A22" s="25"/>
      <c r="B22" s="8">
        <v>4</v>
      </c>
      <c r="C22" s="11" t="s">
        <v>19</v>
      </c>
      <c r="D22" s="14" t="s">
        <v>23</v>
      </c>
      <c r="E22" s="15"/>
      <c r="F22" s="15"/>
      <c r="G22" s="15"/>
      <c r="H22" s="15"/>
      <c r="I22" s="16"/>
      <c r="J22" s="9"/>
      <c r="K22" s="10" t="e">
        <f t="shared" si="0"/>
        <v>#N/A</v>
      </c>
      <c r="L22" s="27"/>
      <c r="M22" s="28"/>
      <c r="N22" s="28"/>
      <c r="O22" s="28"/>
      <c r="P22" s="28"/>
      <c r="Q22" s="29"/>
    </row>
    <row r="23" spans="1:17" ht="28" customHeight="1">
      <c r="A23" s="25"/>
      <c r="B23" s="8">
        <v>5</v>
      </c>
      <c r="C23" s="8" t="s">
        <v>19</v>
      </c>
      <c r="D23" s="14" t="s">
        <v>65</v>
      </c>
      <c r="E23" s="15"/>
      <c r="F23" s="15"/>
      <c r="G23" s="15"/>
      <c r="H23" s="15"/>
      <c r="I23" s="16"/>
      <c r="J23" s="9"/>
      <c r="K23" s="10" t="e">
        <f t="shared" si="0"/>
        <v>#N/A</v>
      </c>
      <c r="L23" s="27"/>
      <c r="M23" s="28"/>
      <c r="N23" s="28"/>
      <c r="O23" s="28"/>
      <c r="P23" s="28"/>
      <c r="Q23" s="29"/>
    </row>
    <row r="24" spans="1:17" ht="28" customHeight="1">
      <c r="A24" s="24" t="s">
        <v>34</v>
      </c>
      <c r="B24" s="8">
        <v>6</v>
      </c>
      <c r="C24" s="8" t="s">
        <v>19</v>
      </c>
      <c r="D24" s="14" t="s">
        <v>66</v>
      </c>
      <c r="E24" s="15"/>
      <c r="F24" s="15"/>
      <c r="G24" s="15"/>
      <c r="H24" s="15"/>
      <c r="I24" s="16"/>
      <c r="J24" s="9"/>
      <c r="K24" s="10" t="e">
        <f t="shared" si="0"/>
        <v>#N/A</v>
      </c>
      <c r="L24" s="21"/>
      <c r="M24" s="22"/>
      <c r="N24" s="22"/>
      <c r="O24" s="22"/>
      <c r="P24" s="22"/>
      <c r="Q24" s="23"/>
    </row>
    <row r="25" spans="1:17" ht="28" customHeight="1">
      <c r="A25" s="25"/>
      <c r="B25" s="8">
        <v>7</v>
      </c>
      <c r="C25" s="8" t="s">
        <v>19</v>
      </c>
      <c r="D25" s="14" t="s">
        <v>67</v>
      </c>
      <c r="E25" s="15"/>
      <c r="F25" s="15"/>
      <c r="G25" s="15"/>
      <c r="H25" s="15"/>
      <c r="I25" s="16"/>
      <c r="J25" s="9"/>
      <c r="K25" s="10" t="e">
        <f t="shared" si="0"/>
        <v>#N/A</v>
      </c>
      <c r="L25" s="27"/>
      <c r="M25" s="28"/>
      <c r="N25" s="28"/>
      <c r="O25" s="28"/>
      <c r="P25" s="28"/>
      <c r="Q25" s="29"/>
    </row>
    <row r="26" spans="1:17" ht="28" customHeight="1">
      <c r="A26" s="25"/>
      <c r="B26" s="8">
        <v>8</v>
      </c>
      <c r="C26" s="8" t="s">
        <v>19</v>
      </c>
      <c r="D26" s="14" t="s">
        <v>28</v>
      </c>
      <c r="E26" s="15"/>
      <c r="F26" s="15"/>
      <c r="G26" s="15"/>
      <c r="H26" s="15"/>
      <c r="I26" s="16"/>
      <c r="J26" s="9"/>
      <c r="K26" s="10" t="e">
        <f t="shared" si="0"/>
        <v>#N/A</v>
      </c>
      <c r="L26" s="21"/>
      <c r="M26" s="22"/>
      <c r="N26" s="22"/>
      <c r="O26" s="22"/>
      <c r="P26" s="22"/>
      <c r="Q26" s="23"/>
    </row>
    <row r="27" spans="1:17" ht="28" customHeight="1">
      <c r="A27" s="25"/>
      <c r="B27" s="8">
        <v>9</v>
      </c>
      <c r="C27" s="8" t="s">
        <v>19</v>
      </c>
      <c r="D27" s="14" t="s">
        <v>24</v>
      </c>
      <c r="E27" s="15"/>
      <c r="F27" s="15"/>
      <c r="G27" s="15"/>
      <c r="H27" s="15"/>
      <c r="I27" s="16"/>
      <c r="J27" s="9"/>
      <c r="K27" s="10" t="e">
        <f t="shared" si="0"/>
        <v>#N/A</v>
      </c>
      <c r="L27" s="21"/>
      <c r="M27" s="22"/>
      <c r="N27" s="22"/>
      <c r="O27" s="22"/>
      <c r="P27" s="22"/>
      <c r="Q27" s="23"/>
    </row>
    <row r="28" spans="1:17" ht="28" customHeight="1">
      <c r="A28" s="25"/>
      <c r="B28" s="8">
        <v>10</v>
      </c>
      <c r="C28" s="8" t="s">
        <v>20</v>
      </c>
      <c r="D28" s="14" t="s">
        <v>42</v>
      </c>
      <c r="E28" s="15"/>
      <c r="F28" s="15"/>
      <c r="G28" s="15"/>
      <c r="H28" s="15"/>
      <c r="I28" s="16"/>
      <c r="J28" s="9"/>
      <c r="K28" s="10" t="e">
        <f>_xlfn.IFS(J28="◎",2,J28="○",1,J28="△",1,J28="×",0)</f>
        <v>#N/A</v>
      </c>
      <c r="L28" s="21"/>
      <c r="M28" s="22"/>
      <c r="N28" s="22"/>
      <c r="O28" s="22"/>
      <c r="P28" s="22"/>
      <c r="Q28" s="23"/>
    </row>
    <row r="29" spans="1:17" ht="28" customHeight="1">
      <c r="A29" s="25"/>
      <c r="B29" s="8">
        <v>11</v>
      </c>
      <c r="C29" s="8" t="s">
        <v>21</v>
      </c>
      <c r="D29" s="14" t="s">
        <v>54</v>
      </c>
      <c r="E29" s="15"/>
      <c r="F29" s="15"/>
      <c r="G29" s="15"/>
      <c r="H29" s="15"/>
      <c r="I29" s="16"/>
      <c r="J29" s="9"/>
      <c r="K29" s="10" t="e">
        <f>_xlfn.IFS(J29="◎",4,J29="○",2,J29="△",1,J29="×",0)</f>
        <v>#N/A</v>
      </c>
      <c r="L29" s="21"/>
      <c r="M29" s="22"/>
      <c r="N29" s="22"/>
      <c r="O29" s="22"/>
      <c r="P29" s="22"/>
      <c r="Q29" s="23"/>
    </row>
    <row r="30" spans="1:17" ht="28" customHeight="1">
      <c r="A30" s="25"/>
      <c r="B30" s="8">
        <v>12</v>
      </c>
      <c r="C30" s="8" t="s">
        <v>19</v>
      </c>
      <c r="D30" s="14" t="s">
        <v>45</v>
      </c>
      <c r="E30" s="15"/>
      <c r="F30" s="15"/>
      <c r="G30" s="15"/>
      <c r="H30" s="15"/>
      <c r="I30" s="16"/>
      <c r="J30" s="9"/>
      <c r="K30" s="10" t="e">
        <f t="shared" si="0"/>
        <v>#N/A</v>
      </c>
      <c r="L30" s="21"/>
      <c r="M30" s="22"/>
      <c r="N30" s="22"/>
      <c r="O30" s="22"/>
      <c r="P30" s="22"/>
      <c r="Q30" s="23"/>
    </row>
    <row r="31" spans="1:17" ht="28" customHeight="1">
      <c r="A31" s="25"/>
      <c r="B31" s="8">
        <v>13</v>
      </c>
      <c r="C31" s="8" t="s">
        <v>19</v>
      </c>
      <c r="D31" s="14" t="s">
        <v>44</v>
      </c>
      <c r="E31" s="15"/>
      <c r="F31" s="15"/>
      <c r="G31" s="15"/>
      <c r="H31" s="15"/>
      <c r="I31" s="16"/>
      <c r="J31" s="9"/>
      <c r="K31" s="10" t="e">
        <f t="shared" si="0"/>
        <v>#N/A</v>
      </c>
      <c r="L31" s="21"/>
      <c r="M31" s="22"/>
      <c r="N31" s="22"/>
      <c r="O31" s="22"/>
      <c r="P31" s="22"/>
      <c r="Q31" s="23"/>
    </row>
    <row r="32" spans="1:17" ht="28" customHeight="1">
      <c r="A32" s="25"/>
      <c r="B32" s="8">
        <v>14</v>
      </c>
      <c r="C32" s="8" t="s">
        <v>19</v>
      </c>
      <c r="D32" s="14" t="s">
        <v>43</v>
      </c>
      <c r="E32" s="15"/>
      <c r="F32" s="15"/>
      <c r="G32" s="15"/>
      <c r="H32" s="15"/>
      <c r="I32" s="16"/>
      <c r="J32" s="9"/>
      <c r="K32" s="10" t="e">
        <f t="shared" si="0"/>
        <v>#N/A</v>
      </c>
      <c r="L32" s="21"/>
      <c r="M32" s="22"/>
      <c r="N32" s="22"/>
      <c r="O32" s="22"/>
      <c r="P32" s="22"/>
      <c r="Q32" s="23"/>
    </row>
    <row r="33" spans="1:17" ht="28" customHeight="1">
      <c r="A33" s="25"/>
      <c r="B33" s="8">
        <v>15</v>
      </c>
      <c r="C33" s="8" t="s">
        <v>20</v>
      </c>
      <c r="D33" s="14" t="s">
        <v>46</v>
      </c>
      <c r="E33" s="15"/>
      <c r="F33" s="15"/>
      <c r="G33" s="15"/>
      <c r="H33" s="15"/>
      <c r="I33" s="16"/>
      <c r="J33" s="9"/>
      <c r="K33" s="10" t="e">
        <f>_xlfn.IFS(J33="◎",2,J33="○",1,J33="△",1,J33="×",0)</f>
        <v>#N/A</v>
      </c>
      <c r="L33" s="21"/>
      <c r="M33" s="22"/>
      <c r="N33" s="22"/>
      <c r="O33" s="22"/>
      <c r="P33" s="22"/>
      <c r="Q33" s="23"/>
    </row>
    <row r="34" spans="1:17" ht="28" customHeight="1">
      <c r="A34" s="25"/>
      <c r="B34" s="8">
        <v>16</v>
      </c>
      <c r="C34" s="8" t="s">
        <v>19</v>
      </c>
      <c r="D34" s="14" t="s">
        <v>52</v>
      </c>
      <c r="E34" s="15"/>
      <c r="F34" s="15"/>
      <c r="G34" s="15"/>
      <c r="H34" s="15"/>
      <c r="I34" s="16"/>
      <c r="J34" s="9"/>
      <c r="K34" s="10" t="e">
        <f t="shared" si="0"/>
        <v>#N/A</v>
      </c>
      <c r="L34" s="27"/>
      <c r="M34" s="28"/>
      <c r="N34" s="28"/>
      <c r="O34" s="28"/>
      <c r="P34" s="28"/>
      <c r="Q34" s="29"/>
    </row>
    <row r="35" spans="1:17" ht="28" customHeight="1">
      <c r="A35" s="26"/>
      <c r="B35" s="8">
        <v>17</v>
      </c>
      <c r="C35" s="8" t="s">
        <v>19</v>
      </c>
      <c r="D35" s="14" t="s">
        <v>53</v>
      </c>
      <c r="E35" s="15"/>
      <c r="F35" s="15"/>
      <c r="G35" s="15"/>
      <c r="H35" s="15"/>
      <c r="I35" s="16"/>
      <c r="J35" s="9"/>
      <c r="K35" s="10" t="e">
        <f t="shared" ref="K35" si="1">_xlfn.IFS(J35="◎",3,J35="○",2,J35="△",1,J35="×",0)</f>
        <v>#N/A</v>
      </c>
      <c r="L35" s="27"/>
      <c r="M35" s="28"/>
      <c r="N35" s="28"/>
      <c r="O35" s="28"/>
      <c r="P35" s="28"/>
      <c r="Q35" s="29"/>
    </row>
    <row r="36" spans="1:17" ht="28" customHeight="1">
      <c r="A36" s="24" t="s">
        <v>29</v>
      </c>
      <c r="B36" s="8">
        <v>18</v>
      </c>
      <c r="C36" s="8" t="s">
        <v>19</v>
      </c>
      <c r="D36" s="33" t="s">
        <v>33</v>
      </c>
      <c r="E36" s="34"/>
      <c r="F36" s="34"/>
      <c r="G36" s="34"/>
      <c r="H36" s="34"/>
      <c r="I36" s="35"/>
      <c r="J36" s="9"/>
      <c r="K36" s="10" t="e">
        <f t="shared" si="0"/>
        <v>#N/A</v>
      </c>
      <c r="L36" s="37"/>
      <c r="M36" s="38"/>
      <c r="N36" s="38"/>
      <c r="O36" s="38"/>
      <c r="P36" s="38"/>
      <c r="Q36" s="39"/>
    </row>
    <row r="37" spans="1:17" ht="28" customHeight="1">
      <c r="A37" s="25"/>
      <c r="B37" s="8">
        <v>19</v>
      </c>
      <c r="C37" s="8" t="s">
        <v>19</v>
      </c>
      <c r="D37" s="14" t="s">
        <v>60</v>
      </c>
      <c r="E37" s="15"/>
      <c r="F37" s="15"/>
      <c r="G37" s="15"/>
      <c r="H37" s="15"/>
      <c r="I37" s="16"/>
      <c r="J37" s="9"/>
      <c r="K37" s="10" t="e">
        <f t="shared" si="0"/>
        <v>#N/A</v>
      </c>
      <c r="L37" s="21"/>
      <c r="M37" s="22"/>
      <c r="N37" s="22"/>
      <c r="O37" s="22"/>
      <c r="P37" s="22"/>
      <c r="Q37" s="23"/>
    </row>
    <row r="38" spans="1:17" ht="28" customHeight="1">
      <c r="A38" s="25"/>
      <c r="B38" s="8">
        <v>20</v>
      </c>
      <c r="C38" s="8" t="s">
        <v>19</v>
      </c>
      <c r="D38" s="18" t="s">
        <v>61</v>
      </c>
      <c r="E38" s="19"/>
      <c r="F38" s="19"/>
      <c r="G38" s="19"/>
      <c r="H38" s="19"/>
      <c r="I38" s="20"/>
      <c r="J38" s="9"/>
      <c r="K38" s="10" t="e">
        <f t="shared" si="0"/>
        <v>#N/A</v>
      </c>
      <c r="L38" s="21"/>
      <c r="M38" s="22"/>
      <c r="N38" s="22"/>
      <c r="O38" s="22"/>
      <c r="P38" s="22"/>
      <c r="Q38" s="23"/>
    </row>
    <row r="39" spans="1:17" ht="28" customHeight="1">
      <c r="A39" s="25"/>
      <c r="B39" s="8">
        <v>21</v>
      </c>
      <c r="C39" s="8" t="s">
        <v>19</v>
      </c>
      <c r="D39" s="14" t="s">
        <v>26</v>
      </c>
      <c r="E39" s="15"/>
      <c r="F39" s="15"/>
      <c r="G39" s="15"/>
      <c r="H39" s="15"/>
      <c r="I39" s="16"/>
      <c r="J39" s="9"/>
      <c r="K39" s="10" t="e">
        <f t="shared" si="0"/>
        <v>#N/A</v>
      </c>
      <c r="L39" s="27"/>
      <c r="M39" s="28"/>
      <c r="N39" s="28"/>
      <c r="O39" s="28"/>
      <c r="P39" s="28"/>
      <c r="Q39" s="29"/>
    </row>
    <row r="40" spans="1:17" ht="28" customHeight="1">
      <c r="A40" s="25"/>
      <c r="B40" s="8">
        <v>22</v>
      </c>
      <c r="C40" s="8" t="s">
        <v>19</v>
      </c>
      <c r="D40" s="14" t="s">
        <v>35</v>
      </c>
      <c r="E40" s="15"/>
      <c r="F40" s="15"/>
      <c r="G40" s="15"/>
      <c r="H40" s="15"/>
      <c r="I40" s="16"/>
      <c r="J40" s="9"/>
      <c r="K40" s="10" t="e">
        <f t="shared" si="0"/>
        <v>#N/A</v>
      </c>
      <c r="L40" s="21"/>
      <c r="M40" s="22"/>
      <c r="N40" s="22"/>
      <c r="O40" s="22"/>
      <c r="P40" s="22"/>
      <c r="Q40" s="23"/>
    </row>
    <row r="41" spans="1:17" ht="28" customHeight="1">
      <c r="A41" s="25"/>
      <c r="B41" s="8">
        <v>23</v>
      </c>
      <c r="C41" s="8" t="s">
        <v>19</v>
      </c>
      <c r="D41" s="18" t="s">
        <v>36</v>
      </c>
      <c r="E41" s="19"/>
      <c r="F41" s="19"/>
      <c r="G41" s="19"/>
      <c r="H41" s="19"/>
      <c r="I41" s="20"/>
      <c r="J41" s="9"/>
      <c r="K41" s="10" t="e">
        <f t="shared" si="0"/>
        <v>#N/A</v>
      </c>
      <c r="L41" s="21"/>
      <c r="M41" s="22"/>
      <c r="N41" s="22"/>
      <c r="O41" s="22"/>
      <c r="P41" s="22"/>
      <c r="Q41" s="23"/>
    </row>
    <row r="42" spans="1:17" ht="28" customHeight="1">
      <c r="A42" s="26"/>
      <c r="B42" s="8">
        <v>24</v>
      </c>
      <c r="C42" s="8" t="s">
        <v>21</v>
      </c>
      <c r="D42" s="14" t="s">
        <v>62</v>
      </c>
      <c r="E42" s="15"/>
      <c r="F42" s="15"/>
      <c r="G42" s="15"/>
      <c r="H42" s="15"/>
      <c r="I42" s="16"/>
      <c r="J42" s="9"/>
      <c r="K42" s="10" t="e">
        <f>_xlfn.IFS(J42="◎",4,J42="○",2,J42="△",1,J42="×",0)</f>
        <v>#N/A</v>
      </c>
      <c r="L42" s="27"/>
      <c r="M42" s="28"/>
      <c r="N42" s="28"/>
      <c r="O42" s="28"/>
      <c r="P42" s="28"/>
      <c r="Q42" s="29"/>
    </row>
    <row r="43" spans="1:17" ht="28" customHeight="1">
      <c r="A43" s="24" t="s">
        <v>49</v>
      </c>
      <c r="B43" s="8">
        <v>25</v>
      </c>
      <c r="C43" s="8" t="s">
        <v>19</v>
      </c>
      <c r="D43" s="33" t="s">
        <v>51</v>
      </c>
      <c r="E43" s="34"/>
      <c r="F43" s="34"/>
      <c r="G43" s="34"/>
      <c r="H43" s="34"/>
      <c r="I43" s="35"/>
      <c r="J43" s="9"/>
      <c r="K43" s="10" t="e">
        <f t="shared" si="0"/>
        <v>#N/A</v>
      </c>
      <c r="L43" s="27"/>
      <c r="M43" s="28"/>
      <c r="N43" s="28"/>
      <c r="O43" s="28"/>
      <c r="P43" s="28"/>
      <c r="Q43" s="29"/>
    </row>
    <row r="44" spans="1:17" ht="28" customHeight="1">
      <c r="A44" s="25"/>
      <c r="B44" s="8">
        <v>26</v>
      </c>
      <c r="C44" s="8" t="s">
        <v>19</v>
      </c>
      <c r="D44" s="14" t="s">
        <v>63</v>
      </c>
      <c r="E44" s="15"/>
      <c r="F44" s="15"/>
      <c r="G44" s="15"/>
      <c r="H44" s="15"/>
      <c r="I44" s="16"/>
      <c r="J44" s="9"/>
      <c r="K44" s="10" t="e">
        <f t="shared" si="0"/>
        <v>#N/A</v>
      </c>
      <c r="L44" s="27"/>
      <c r="M44" s="28"/>
      <c r="N44" s="28"/>
      <c r="O44" s="28"/>
      <c r="P44" s="28"/>
      <c r="Q44" s="29"/>
    </row>
    <row r="45" spans="1:17" ht="28" customHeight="1">
      <c r="A45" s="25"/>
      <c r="B45" s="8">
        <v>27</v>
      </c>
      <c r="C45" s="8" t="s">
        <v>19</v>
      </c>
      <c r="D45" s="14" t="s">
        <v>64</v>
      </c>
      <c r="E45" s="15"/>
      <c r="F45" s="15"/>
      <c r="G45" s="15"/>
      <c r="H45" s="15"/>
      <c r="I45" s="16"/>
      <c r="J45" s="9"/>
      <c r="K45" s="10" t="e">
        <f t="shared" si="0"/>
        <v>#N/A</v>
      </c>
      <c r="L45" s="21"/>
      <c r="M45" s="22"/>
      <c r="N45" s="22"/>
      <c r="O45" s="22"/>
      <c r="P45" s="22"/>
      <c r="Q45" s="23"/>
    </row>
    <row r="46" spans="1:17" ht="28" customHeight="1">
      <c r="A46" s="25"/>
      <c r="B46" s="8">
        <v>28</v>
      </c>
      <c r="C46" s="8" t="s">
        <v>20</v>
      </c>
      <c r="D46" s="14" t="s">
        <v>26</v>
      </c>
      <c r="E46" s="15"/>
      <c r="F46" s="15"/>
      <c r="G46" s="15"/>
      <c r="H46" s="15"/>
      <c r="I46" s="16"/>
      <c r="J46" s="9"/>
      <c r="K46" s="10" t="e">
        <f>_xlfn.IFS(J46="◎",2,J46="○",1,J46="△",1,J46="×",0)</f>
        <v>#N/A</v>
      </c>
      <c r="L46" s="27"/>
      <c r="M46" s="28"/>
      <c r="N46" s="28"/>
      <c r="O46" s="28"/>
      <c r="P46" s="28"/>
      <c r="Q46" s="29"/>
    </row>
    <row r="47" spans="1:17" ht="28" customHeight="1">
      <c r="A47" s="25"/>
      <c r="B47" s="8">
        <v>29</v>
      </c>
      <c r="C47" s="8" t="s">
        <v>20</v>
      </c>
      <c r="D47" s="14" t="s">
        <v>35</v>
      </c>
      <c r="E47" s="15"/>
      <c r="F47" s="15"/>
      <c r="G47" s="15"/>
      <c r="H47" s="15"/>
      <c r="I47" s="16"/>
      <c r="J47" s="9"/>
      <c r="K47" s="10" t="e">
        <f>_xlfn.IFS(J47="◎",2,J47="○",1,J47="△",1,J47="×",0)</f>
        <v>#N/A</v>
      </c>
      <c r="L47" s="21"/>
      <c r="M47" s="22"/>
      <c r="N47" s="22"/>
      <c r="O47" s="22"/>
      <c r="P47" s="22"/>
      <c r="Q47" s="23"/>
    </row>
    <row r="48" spans="1:17" ht="28" customHeight="1">
      <c r="A48" s="25"/>
      <c r="B48" s="8">
        <v>30</v>
      </c>
      <c r="C48" s="8" t="s">
        <v>19</v>
      </c>
      <c r="D48" s="14" t="s">
        <v>56</v>
      </c>
      <c r="E48" s="15"/>
      <c r="F48" s="15"/>
      <c r="G48" s="15"/>
      <c r="H48" s="15"/>
      <c r="I48" s="16"/>
      <c r="J48" s="9"/>
      <c r="K48" s="10" t="e">
        <f t="shared" ref="K48:K57" si="2">_xlfn.IFS(J48="◎",3,J48="○",2,J48="△",1,J48="×",0)</f>
        <v>#N/A</v>
      </c>
      <c r="L48" s="17"/>
      <c r="M48" s="17"/>
      <c r="N48" s="17"/>
      <c r="O48" s="17"/>
      <c r="P48" s="17"/>
      <c r="Q48" s="17"/>
    </row>
    <row r="49" spans="1:17" ht="41" customHeight="1">
      <c r="A49" s="24" t="s">
        <v>32</v>
      </c>
      <c r="B49" s="8">
        <v>31</v>
      </c>
      <c r="C49" s="11" t="s">
        <v>21</v>
      </c>
      <c r="D49" s="14" t="s">
        <v>22</v>
      </c>
      <c r="E49" s="15"/>
      <c r="F49" s="15"/>
      <c r="G49" s="15"/>
      <c r="H49" s="15"/>
      <c r="I49" s="16"/>
      <c r="J49" s="9"/>
      <c r="K49" s="10" t="e">
        <f>_xlfn.IFS(J49="◎",4,J49="○",2,J49="△",1,J49="×",0)</f>
        <v>#N/A</v>
      </c>
      <c r="L49" s="17"/>
      <c r="M49" s="17"/>
      <c r="N49" s="17"/>
      <c r="O49" s="17"/>
      <c r="P49" s="17"/>
      <c r="Q49" s="17"/>
    </row>
    <row r="50" spans="1:17" ht="41" customHeight="1">
      <c r="A50" s="25"/>
      <c r="B50" s="8">
        <v>32</v>
      </c>
      <c r="C50" s="8" t="s">
        <v>19</v>
      </c>
      <c r="D50" s="30" t="s">
        <v>58</v>
      </c>
      <c r="E50" s="31"/>
      <c r="F50" s="31"/>
      <c r="G50" s="31"/>
      <c r="H50" s="31"/>
      <c r="I50" s="32"/>
      <c r="J50" s="9"/>
      <c r="K50" s="10" t="e">
        <f t="shared" ref="K50" si="3">_xlfn.IFS(J50="◎",3,J50="○",2,J50="△",1,J50="×",0)</f>
        <v>#N/A</v>
      </c>
      <c r="L50" s="17"/>
      <c r="M50" s="17"/>
      <c r="N50" s="17"/>
      <c r="O50" s="17"/>
      <c r="P50" s="17"/>
      <c r="Q50" s="17"/>
    </row>
    <row r="51" spans="1:17" ht="41" customHeight="1">
      <c r="A51" s="25"/>
      <c r="B51" s="8">
        <v>33</v>
      </c>
      <c r="C51" s="8" t="s">
        <v>19</v>
      </c>
      <c r="D51" s="18" t="s">
        <v>59</v>
      </c>
      <c r="E51" s="19"/>
      <c r="F51" s="19"/>
      <c r="G51" s="19"/>
      <c r="H51" s="19"/>
      <c r="I51" s="20"/>
      <c r="J51" s="9"/>
      <c r="K51" s="10" t="e">
        <f t="shared" si="2"/>
        <v>#N/A</v>
      </c>
      <c r="L51" s="17"/>
      <c r="M51" s="17"/>
      <c r="N51" s="17"/>
      <c r="O51" s="17"/>
      <c r="P51" s="17"/>
      <c r="Q51" s="17"/>
    </row>
    <row r="52" spans="1:17" ht="41" customHeight="1">
      <c r="A52" s="26"/>
      <c r="B52" s="8">
        <v>34</v>
      </c>
      <c r="C52" s="8" t="s">
        <v>19</v>
      </c>
      <c r="D52" s="18" t="s">
        <v>57</v>
      </c>
      <c r="E52" s="19"/>
      <c r="F52" s="19"/>
      <c r="G52" s="19"/>
      <c r="H52" s="19"/>
      <c r="I52" s="20"/>
      <c r="J52" s="9"/>
      <c r="K52" s="10" t="e">
        <f t="shared" si="2"/>
        <v>#N/A</v>
      </c>
      <c r="L52" s="17"/>
      <c r="M52" s="17"/>
      <c r="N52" s="17"/>
      <c r="O52" s="17"/>
      <c r="P52" s="17"/>
      <c r="Q52" s="17"/>
    </row>
    <row r="53" spans="1:17" ht="41.5" customHeight="1">
      <c r="A53" s="25" t="s">
        <v>50</v>
      </c>
      <c r="B53" s="8">
        <v>35</v>
      </c>
      <c r="C53" s="8" t="s">
        <v>19</v>
      </c>
      <c r="D53" s="14" t="s">
        <v>25</v>
      </c>
      <c r="E53" s="15"/>
      <c r="F53" s="15"/>
      <c r="G53" s="15"/>
      <c r="H53" s="15"/>
      <c r="I53" s="16"/>
      <c r="J53" s="9"/>
      <c r="K53" s="10" t="e">
        <f t="shared" si="2"/>
        <v>#N/A</v>
      </c>
      <c r="L53" s="17"/>
      <c r="M53" s="17"/>
      <c r="N53" s="17"/>
      <c r="O53" s="17"/>
      <c r="P53" s="17"/>
      <c r="Q53" s="17"/>
    </row>
    <row r="54" spans="1:17" ht="41.5" customHeight="1">
      <c r="A54" s="25"/>
      <c r="B54" s="8">
        <v>36</v>
      </c>
      <c r="C54" s="8" t="s">
        <v>19</v>
      </c>
      <c r="D54" s="14" t="s">
        <v>30</v>
      </c>
      <c r="E54" s="15"/>
      <c r="F54" s="15"/>
      <c r="G54" s="15"/>
      <c r="H54" s="15"/>
      <c r="I54" s="16"/>
      <c r="J54" s="9"/>
      <c r="K54" s="10" t="e">
        <f t="shared" si="2"/>
        <v>#N/A</v>
      </c>
      <c r="L54" s="17"/>
      <c r="M54" s="17"/>
      <c r="N54" s="17"/>
      <c r="O54" s="17"/>
      <c r="P54" s="17"/>
      <c r="Q54" s="17"/>
    </row>
    <row r="55" spans="1:17" ht="41.5" customHeight="1">
      <c r="A55" s="25"/>
      <c r="B55" s="8">
        <v>37</v>
      </c>
      <c r="C55" s="8" t="s">
        <v>20</v>
      </c>
      <c r="D55" s="14" t="s">
        <v>31</v>
      </c>
      <c r="E55" s="15"/>
      <c r="F55" s="15"/>
      <c r="G55" s="15"/>
      <c r="H55" s="15"/>
      <c r="I55" s="16"/>
      <c r="J55" s="9"/>
      <c r="K55" s="10" t="e">
        <f>_xlfn.IFS(J55="◎",2,J55="○",1,J55="△",1,J55="×",0)</f>
        <v>#N/A</v>
      </c>
      <c r="L55" s="17"/>
      <c r="M55" s="17"/>
      <c r="N55" s="17"/>
      <c r="O55" s="17"/>
      <c r="P55" s="17"/>
      <c r="Q55" s="17"/>
    </row>
    <row r="56" spans="1:17" ht="41.5" customHeight="1">
      <c r="A56" s="25"/>
      <c r="B56" s="8">
        <v>38</v>
      </c>
      <c r="C56" s="8" t="s">
        <v>19</v>
      </c>
      <c r="D56" s="14" t="s">
        <v>27</v>
      </c>
      <c r="E56" s="15"/>
      <c r="F56" s="15"/>
      <c r="G56" s="15"/>
      <c r="H56" s="15"/>
      <c r="I56" s="16"/>
      <c r="J56" s="9"/>
      <c r="K56" s="10" t="e">
        <f t="shared" si="2"/>
        <v>#N/A</v>
      </c>
      <c r="L56" s="17"/>
      <c r="M56" s="17"/>
      <c r="N56" s="17"/>
      <c r="O56" s="17"/>
      <c r="P56" s="17"/>
      <c r="Q56" s="17"/>
    </row>
    <row r="57" spans="1:17" ht="41.5" customHeight="1">
      <c r="A57" s="25"/>
      <c r="B57" s="8">
        <v>39</v>
      </c>
      <c r="C57" s="8" t="s">
        <v>19</v>
      </c>
      <c r="D57" s="14" t="s">
        <v>40</v>
      </c>
      <c r="E57" s="15"/>
      <c r="F57" s="15"/>
      <c r="G57" s="15"/>
      <c r="H57" s="15"/>
      <c r="I57" s="16"/>
      <c r="J57" s="9"/>
      <c r="K57" s="10" t="e">
        <f t="shared" si="2"/>
        <v>#N/A</v>
      </c>
      <c r="L57" s="17"/>
      <c r="M57" s="17"/>
      <c r="N57" s="17"/>
      <c r="O57" s="17"/>
      <c r="P57" s="17"/>
      <c r="Q57" s="17"/>
    </row>
    <row r="58" spans="1:17" ht="41.5" customHeight="1">
      <c r="A58" s="25"/>
      <c r="B58" s="8">
        <v>40</v>
      </c>
      <c r="C58" s="8" t="s">
        <v>19</v>
      </c>
      <c r="D58" s="14" t="s">
        <v>37</v>
      </c>
      <c r="E58" s="15"/>
      <c r="F58" s="15"/>
      <c r="G58" s="15"/>
      <c r="H58" s="15"/>
      <c r="I58" s="16"/>
      <c r="J58" s="9"/>
      <c r="K58" s="10" t="e">
        <f t="shared" ref="K58:K59" si="4">_xlfn.IFS(J58="◎",3,J58="○",2,J58="△",1,J58="×",0)</f>
        <v>#N/A</v>
      </c>
      <c r="L58" s="17"/>
      <c r="M58" s="17"/>
      <c r="N58" s="17"/>
      <c r="O58" s="17"/>
      <c r="P58" s="17"/>
      <c r="Q58" s="17"/>
    </row>
    <row r="59" spans="1:17" ht="41.5" customHeight="1">
      <c r="A59" s="26"/>
      <c r="B59" s="8">
        <v>41</v>
      </c>
      <c r="C59" s="8" t="s">
        <v>19</v>
      </c>
      <c r="D59" s="14" t="s">
        <v>41</v>
      </c>
      <c r="E59" s="15"/>
      <c r="F59" s="15"/>
      <c r="G59" s="15"/>
      <c r="H59" s="15"/>
      <c r="I59" s="16"/>
      <c r="J59" s="9"/>
      <c r="K59" s="10" t="e">
        <f t="shared" si="4"/>
        <v>#N/A</v>
      </c>
      <c r="L59" s="17"/>
      <c r="M59" s="17"/>
      <c r="N59" s="17"/>
      <c r="O59" s="17"/>
      <c r="P59" s="17"/>
      <c r="Q59" s="17"/>
    </row>
    <row r="60" spans="1:17" ht="33" customHeight="1">
      <c r="A60" s="12"/>
      <c r="J60" s="13"/>
      <c r="K60" s="11" t="e">
        <f>SUM(K19:K59)</f>
        <v>#N/A</v>
      </c>
    </row>
    <row r="61" spans="1:17">
      <c r="K61" s="12"/>
    </row>
  </sheetData>
  <autoFilter ref="A18:Q60" xr:uid="{00000000-0001-0000-0000-000000000000}">
    <filterColumn colId="3" showButton="0"/>
    <filterColumn colId="4" showButton="0"/>
    <filterColumn colId="5" showButton="0"/>
    <filterColumn colId="6" showButton="0"/>
    <filterColumn colId="7" showButton="0"/>
    <filterColumn colId="11" showButton="0"/>
    <filterColumn colId="12" showButton="0"/>
    <filterColumn colId="13" showButton="0"/>
    <filterColumn colId="14" showButton="0"/>
    <filterColumn colId="15" showButton="0"/>
  </autoFilter>
  <mergeCells count="90">
    <mergeCell ref="A19:A23"/>
    <mergeCell ref="D20:I20"/>
    <mergeCell ref="L20:Q20"/>
    <mergeCell ref="A53:A59"/>
    <mergeCell ref="A24:A35"/>
    <mergeCell ref="D22:I22"/>
    <mergeCell ref="L22:Q22"/>
    <mergeCell ref="D23:I23"/>
    <mergeCell ref="L23:Q23"/>
    <mergeCell ref="A36:A42"/>
    <mergeCell ref="D36:I36"/>
    <mergeCell ref="L36:Q36"/>
    <mergeCell ref="D37:I37"/>
    <mergeCell ref="L37:Q37"/>
    <mergeCell ref="D33:I33"/>
    <mergeCell ref="L33:Q33"/>
    <mergeCell ref="D18:I18"/>
    <mergeCell ref="L18:Q18"/>
    <mergeCell ref="D35:I35"/>
    <mergeCell ref="L35:Q35"/>
    <mergeCell ref="D29:I29"/>
    <mergeCell ref="L29:Q29"/>
    <mergeCell ref="D19:I19"/>
    <mergeCell ref="L19:Q19"/>
    <mergeCell ref="D21:I21"/>
    <mergeCell ref="L21:Q21"/>
    <mergeCell ref="D24:I24"/>
    <mergeCell ref="L24:Q24"/>
    <mergeCell ref="D25:I25"/>
    <mergeCell ref="L25:Q25"/>
    <mergeCell ref="D26:I26"/>
    <mergeCell ref="L26:Q26"/>
    <mergeCell ref="D27:I27"/>
    <mergeCell ref="L27:Q27"/>
    <mergeCell ref="D28:I28"/>
    <mergeCell ref="L38:Q38"/>
    <mergeCell ref="D34:I34"/>
    <mergeCell ref="L34:Q34"/>
    <mergeCell ref="D38:I38"/>
    <mergeCell ref="L28:Q28"/>
    <mergeCell ref="D30:I30"/>
    <mergeCell ref="L30:Q30"/>
    <mergeCell ref="D31:I31"/>
    <mergeCell ref="L31:Q31"/>
    <mergeCell ref="D32:I32"/>
    <mergeCell ref="L32:Q32"/>
    <mergeCell ref="D42:I42"/>
    <mergeCell ref="L42:Q42"/>
    <mergeCell ref="D39:I39"/>
    <mergeCell ref="L39:Q39"/>
    <mergeCell ref="D40:I40"/>
    <mergeCell ref="L40:Q40"/>
    <mergeCell ref="D41:I41"/>
    <mergeCell ref="L41:Q41"/>
    <mergeCell ref="A49:A52"/>
    <mergeCell ref="D48:I48"/>
    <mergeCell ref="L48:Q48"/>
    <mergeCell ref="D46:I46"/>
    <mergeCell ref="L46:Q46"/>
    <mergeCell ref="L50:Q50"/>
    <mergeCell ref="D51:I51"/>
    <mergeCell ref="L51:Q51"/>
    <mergeCell ref="D50:I50"/>
    <mergeCell ref="A43:A48"/>
    <mergeCell ref="D43:I43"/>
    <mergeCell ref="L43:Q43"/>
    <mergeCell ref="D44:I44"/>
    <mergeCell ref="L44:Q44"/>
    <mergeCell ref="D45:I45"/>
    <mergeCell ref="L45:Q45"/>
    <mergeCell ref="D59:I59"/>
    <mergeCell ref="L59:Q59"/>
    <mergeCell ref="D56:I56"/>
    <mergeCell ref="L56:Q56"/>
    <mergeCell ref="D57:I57"/>
    <mergeCell ref="L57:Q57"/>
    <mergeCell ref="D58:I58"/>
    <mergeCell ref="L58:Q58"/>
    <mergeCell ref="D47:I47"/>
    <mergeCell ref="L47:Q47"/>
    <mergeCell ref="L53:Q53"/>
    <mergeCell ref="D54:I54"/>
    <mergeCell ref="L54:Q54"/>
    <mergeCell ref="L52:Q52"/>
    <mergeCell ref="D55:I55"/>
    <mergeCell ref="L55:Q55"/>
    <mergeCell ref="D53:I53"/>
    <mergeCell ref="D49:I49"/>
    <mergeCell ref="L49:Q49"/>
    <mergeCell ref="D52:I52"/>
  </mergeCells>
  <phoneticPr fontId="3"/>
  <dataValidations count="2">
    <dataValidation type="list" allowBlank="1" showInputMessage="1" showErrorMessage="1" sqref="C19:C59" xr:uid="{36365C4E-8728-49AA-8FA9-6292F075FB4E}">
      <formula1>"A+,A,B"</formula1>
    </dataValidation>
    <dataValidation type="list" allowBlank="1" showInputMessage="1" showErrorMessage="1" sqref="J19:J59" xr:uid="{F280B60B-86A4-49B1-9E70-76BF4992DFD5}">
      <formula1>"◎,○,△,×"</formula1>
    </dataValidation>
  </dataValidations>
  <pageMargins left="0.70866141732283472" right="0.70866141732283472" top="0.74803149606299213" bottom="0.74803149606299213" header="0.31496062992125984" footer="0.31496062992125984"/>
  <pageSetup paperSize="127" scale="56" orientation="portrait" verticalDpi="0" r:id="rId1"/>
  <rowBreaks count="1" manualBreakCount="1">
    <brk id="52" max="16383" man="1"/>
  </rowBreaks>
  <ignoredErrors>
    <ignoredError sqref="K28 K21 K42 K55 K49 K3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博典</dc:creator>
  <cp:lastModifiedBy>宮﨑　博典</cp:lastModifiedBy>
  <cp:lastPrinted>2025-06-12T00:05:03Z</cp:lastPrinted>
  <dcterms:created xsi:type="dcterms:W3CDTF">2015-06-05T18:19:34Z</dcterms:created>
  <dcterms:modified xsi:type="dcterms:W3CDTF">2025-06-26T01:13:37Z</dcterms:modified>
</cp:coreProperties>
</file>