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4\04発行\原稿\"/>
    </mc:Choice>
  </mc:AlternateContent>
  <xr:revisionPtr revIDLastSave="0" documentId="13_ncr:1_{D4ADC65C-309D-43FA-942B-E7CC5027B731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2-1" sheetId="17" r:id="rId1"/>
    <sheet name="2-2" sheetId="20" r:id="rId2"/>
    <sheet name="2-3" sheetId="21" r:id="rId3"/>
    <sheet name="2-4" sheetId="22" r:id="rId4"/>
    <sheet name="2-5" sheetId="23" r:id="rId5"/>
    <sheet name="2-6" sheetId="24" r:id="rId6"/>
    <sheet name="2-7" sheetId="25" r:id="rId7"/>
    <sheet name="2-8" sheetId="18" r:id="rId8"/>
    <sheet name="2-9" sheetId="19" r:id="rId9"/>
  </sheets>
  <definedNames>
    <definedName name="_xlnm._FilterDatabase" localSheetId="8" hidden="1">'2-9'!$A$5:$H$736</definedName>
    <definedName name="_xlnm.Print_Area" localSheetId="3">'2-4'!$A$1:$AA$32</definedName>
    <definedName name="_xlnm.Print_Area" localSheetId="5">'2-6'!$A$1:$P$36</definedName>
    <definedName name="_xlnm.Print_Area" localSheetId="8">'2-9'!$A$1:$H$739</definedName>
    <definedName name="_xlnm.Print_Titles" localSheetId="8">'2-9'!$1:$5</definedName>
  </definedNames>
  <calcPr calcId="191029"/>
</workbook>
</file>

<file path=xl/calcChain.xml><?xml version="1.0" encoding="utf-8"?>
<calcChain xmlns="http://schemas.openxmlformats.org/spreadsheetml/2006/main">
  <c r="P20" i="25" l="1"/>
  <c r="P19" i="25"/>
  <c r="P17" i="25"/>
  <c r="P16" i="25"/>
  <c r="R7" i="25"/>
  <c r="Q7" i="25"/>
  <c r="P7" i="25"/>
  <c r="B13" i="23"/>
  <c r="P13" i="25" l="1"/>
  <c r="P14" i="25"/>
  <c r="H455" i="19" l="1"/>
  <c r="H8" i="19" l="1"/>
  <c r="H9" i="19"/>
  <c r="H10" i="19"/>
  <c r="H11" i="19"/>
  <c r="H13" i="19"/>
  <c r="H14" i="19"/>
  <c r="H15" i="19"/>
  <c r="H16" i="19"/>
  <c r="H17" i="19"/>
  <c r="H18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4" i="19"/>
  <c r="H475" i="19"/>
  <c r="H476" i="19"/>
  <c r="H477" i="19"/>
  <c r="H478" i="19"/>
  <c r="H479" i="19"/>
  <c r="H480" i="19"/>
  <c r="H481" i="19"/>
  <c r="H482" i="19"/>
  <c r="H483" i="19"/>
  <c r="H484" i="19"/>
  <c r="H485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3" i="19"/>
  <c r="H504" i="19"/>
  <c r="H505" i="19"/>
  <c r="H506" i="19"/>
  <c r="H507" i="19"/>
  <c r="H508" i="19"/>
  <c r="H509" i="19"/>
  <c r="H510" i="19"/>
  <c r="H511" i="19"/>
  <c r="H512" i="19"/>
  <c r="H513" i="19"/>
  <c r="H514" i="19"/>
  <c r="H515" i="19"/>
  <c r="H516" i="19"/>
  <c r="H517" i="19"/>
  <c r="H518" i="19"/>
  <c r="H519" i="19"/>
  <c r="H520" i="19"/>
  <c r="H521" i="19"/>
  <c r="H522" i="19"/>
  <c r="H523" i="19"/>
  <c r="H524" i="19"/>
  <c r="H525" i="19"/>
  <c r="H526" i="19"/>
  <c r="H527" i="19"/>
  <c r="H528" i="19"/>
  <c r="H529" i="19"/>
  <c r="H530" i="19"/>
  <c r="H531" i="19"/>
  <c r="H532" i="19"/>
  <c r="H533" i="19"/>
  <c r="H534" i="19"/>
  <c r="H535" i="19"/>
  <c r="H536" i="19"/>
  <c r="H537" i="19"/>
  <c r="H538" i="19"/>
  <c r="H539" i="19"/>
  <c r="H540" i="19"/>
  <c r="H541" i="19"/>
  <c r="H542" i="19"/>
  <c r="H543" i="19"/>
  <c r="H544" i="19"/>
  <c r="H545" i="19"/>
  <c r="H546" i="19"/>
  <c r="H547" i="19"/>
  <c r="H548" i="19"/>
  <c r="H549" i="19"/>
  <c r="H550" i="19"/>
  <c r="H551" i="19"/>
  <c r="H552" i="19"/>
  <c r="H553" i="19"/>
  <c r="H554" i="19"/>
  <c r="H555" i="19"/>
  <c r="H556" i="19"/>
  <c r="H557" i="19"/>
  <c r="H558" i="19"/>
  <c r="H559" i="19"/>
  <c r="H560" i="19"/>
  <c r="H561" i="19"/>
  <c r="H562" i="19"/>
  <c r="H563" i="19"/>
  <c r="H564" i="19"/>
  <c r="H565" i="19"/>
  <c r="H566" i="19"/>
  <c r="H567" i="19"/>
  <c r="H568" i="19"/>
  <c r="H569" i="19"/>
  <c r="H570" i="19"/>
  <c r="H571" i="19"/>
  <c r="H572" i="19"/>
  <c r="H573" i="19"/>
  <c r="H574" i="19"/>
  <c r="H575" i="19"/>
  <c r="H576" i="19"/>
  <c r="H577" i="19"/>
  <c r="H578" i="19"/>
  <c r="H579" i="19"/>
  <c r="H580" i="19"/>
  <c r="H581" i="19"/>
  <c r="H582" i="19"/>
  <c r="H583" i="19"/>
  <c r="H584" i="19"/>
  <c r="H585" i="19"/>
  <c r="H586" i="19"/>
  <c r="H587" i="19"/>
  <c r="H588" i="19"/>
  <c r="H589" i="19"/>
  <c r="H590" i="19"/>
  <c r="H591" i="19"/>
  <c r="H592" i="19"/>
  <c r="H593" i="19"/>
  <c r="H594" i="19"/>
  <c r="H595" i="19"/>
  <c r="H596" i="19"/>
  <c r="H597" i="19"/>
  <c r="H598" i="19"/>
  <c r="H599" i="19"/>
  <c r="H600" i="19"/>
  <c r="H601" i="19"/>
  <c r="H602" i="19"/>
  <c r="H603" i="19"/>
  <c r="H604" i="19"/>
  <c r="H605" i="19"/>
  <c r="H606" i="19"/>
  <c r="H607" i="19"/>
  <c r="H608" i="19"/>
  <c r="H609" i="19"/>
  <c r="H610" i="19"/>
  <c r="H611" i="19"/>
  <c r="H612" i="19"/>
  <c r="H613" i="19"/>
  <c r="H614" i="19"/>
  <c r="H615" i="19"/>
  <c r="H616" i="19"/>
  <c r="H617" i="19"/>
  <c r="H618" i="19"/>
  <c r="H619" i="19"/>
  <c r="H620" i="19"/>
  <c r="H621" i="19"/>
  <c r="H622" i="19"/>
  <c r="H623" i="19"/>
  <c r="H624" i="19"/>
  <c r="H625" i="19"/>
  <c r="H626" i="19"/>
  <c r="H627" i="19"/>
  <c r="H628" i="19"/>
  <c r="H629" i="19"/>
  <c r="H631" i="19"/>
  <c r="H632" i="19"/>
  <c r="H633" i="19"/>
  <c r="H634" i="19"/>
  <c r="H635" i="19"/>
  <c r="H636" i="19"/>
  <c r="H637" i="19"/>
  <c r="H638" i="19"/>
  <c r="H639" i="19"/>
  <c r="H640" i="19"/>
  <c r="H641" i="19"/>
  <c r="H642" i="19"/>
  <c r="H643" i="19"/>
  <c r="H644" i="19"/>
  <c r="H645" i="19"/>
  <c r="H646" i="19"/>
  <c r="H647" i="19"/>
  <c r="H648" i="19"/>
  <c r="H649" i="19"/>
  <c r="H650" i="19"/>
  <c r="H651" i="19"/>
  <c r="H652" i="19"/>
  <c r="H653" i="19"/>
  <c r="H654" i="19"/>
  <c r="H655" i="19"/>
  <c r="H656" i="19"/>
  <c r="H657" i="19"/>
  <c r="H658" i="19"/>
  <c r="H659" i="19"/>
  <c r="H660" i="19"/>
  <c r="H661" i="19"/>
  <c r="H662" i="19"/>
  <c r="H663" i="19"/>
  <c r="H664" i="19"/>
  <c r="H665" i="19"/>
  <c r="H666" i="19"/>
  <c r="H667" i="19"/>
  <c r="H668" i="19"/>
  <c r="H669" i="19"/>
  <c r="H670" i="19"/>
  <c r="H671" i="19"/>
  <c r="H672" i="19"/>
  <c r="H673" i="19"/>
  <c r="H674" i="19"/>
  <c r="H675" i="19"/>
  <c r="H677" i="19"/>
  <c r="H678" i="19"/>
  <c r="H679" i="19"/>
  <c r="H680" i="19"/>
  <c r="H681" i="19"/>
  <c r="H682" i="19"/>
  <c r="H683" i="19"/>
  <c r="H684" i="19"/>
  <c r="H685" i="19"/>
  <c r="H686" i="19"/>
  <c r="H687" i="19"/>
  <c r="H688" i="19"/>
  <c r="H689" i="19"/>
  <c r="H690" i="19"/>
  <c r="H691" i="19"/>
  <c r="H692" i="19"/>
  <c r="H693" i="19"/>
  <c r="H694" i="19"/>
  <c r="H695" i="19"/>
  <c r="H696" i="19"/>
  <c r="H697" i="19"/>
  <c r="H698" i="19"/>
  <c r="H699" i="19"/>
  <c r="H700" i="19"/>
  <c r="H701" i="19"/>
  <c r="H702" i="19"/>
  <c r="H703" i="19"/>
  <c r="H704" i="19"/>
  <c r="H705" i="19"/>
  <c r="H706" i="19"/>
  <c r="H707" i="19"/>
  <c r="H708" i="19"/>
  <c r="H709" i="19"/>
  <c r="H710" i="19"/>
  <c r="H711" i="19"/>
  <c r="H712" i="19"/>
  <c r="H713" i="19"/>
  <c r="H714" i="19"/>
  <c r="H715" i="19"/>
  <c r="H716" i="19"/>
  <c r="H717" i="19"/>
  <c r="H718" i="19"/>
  <c r="H719" i="19"/>
  <c r="H720" i="19"/>
  <c r="H721" i="19"/>
  <c r="H722" i="19"/>
  <c r="H723" i="19"/>
  <c r="H724" i="19"/>
  <c r="H725" i="19"/>
  <c r="H726" i="19"/>
  <c r="H727" i="19"/>
  <c r="H728" i="19"/>
  <c r="H729" i="19"/>
  <c r="H730" i="19"/>
  <c r="H731" i="19"/>
  <c r="H732" i="19"/>
  <c r="H733" i="19"/>
  <c r="H734" i="19"/>
  <c r="H735" i="19"/>
  <c r="H736" i="19"/>
  <c r="H6" i="19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" i="18"/>
</calcChain>
</file>

<file path=xl/sharedStrings.xml><?xml version="1.0" encoding="utf-8"?>
<sst xmlns="http://schemas.openxmlformats.org/spreadsheetml/2006/main" count="1422" uniqueCount="1053">
  <si>
    <t>年次</t>
  </si>
  <si>
    <t>総数</t>
  </si>
  <si>
    <t>女</t>
  </si>
  <si>
    <t>男</t>
  </si>
  <si>
    <t>2-1．　人　口　推　移</t>
    <phoneticPr fontId="11"/>
  </si>
  <si>
    <t>各年10月1日現在</t>
    <phoneticPr fontId="11"/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</si>
  <si>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</si>
  <si>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</si>
  <si>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</si>
  <si>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</si>
  <si>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</si>
  <si>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</si>
  <si>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</si>
  <si>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男</t>
    <phoneticPr fontId="11"/>
  </si>
  <si>
    <t>対して男</t>
  </si>
  <si>
    <t>(平方km)</t>
    <phoneticPr fontId="11"/>
  </si>
  <si>
    <t>当り人口</t>
  </si>
  <si>
    <t>明治</t>
  </si>
  <si>
    <t xml:space="preserve"> 市制施行時</t>
    <rPh sb="4" eb="5">
      <t>コウ</t>
    </rPh>
    <phoneticPr fontId="13"/>
  </si>
  <si>
    <t xml:space="preserve">〃  </t>
    <phoneticPr fontId="11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</si>
  <si>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</si>
  <si>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</si>
  <si>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</si>
  <si>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</si>
  <si>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</si>
  <si>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11"/>
  </si>
  <si>
    <t>昭和</t>
    <rPh sb="0" eb="2">
      <t>ショウワ</t>
    </rPh>
    <phoneticPr fontId="11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</si>
  <si>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</si>
  <si>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</si>
  <si>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</si>
  <si>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</si>
  <si>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</si>
  <si>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BIZ UDゴシック"/>
        <family val="3"/>
        <charset val="128"/>
      </rPr>
      <t>西藤島村一部合併</t>
    </r>
    <r>
      <rPr>
        <sz val="6"/>
        <rFont val="BIZ UD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11"/>
  </si>
  <si>
    <t xml:space="preserve"> 社村小山谷合併</t>
  </si>
  <si>
    <t xml:space="preserve">… </t>
    <phoneticPr fontId="11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</si>
  <si>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</si>
  <si>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</si>
  <si>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</si>
  <si>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3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</si>
  <si>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3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</si>
  <si>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</si>
  <si>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</si>
  <si>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</si>
  <si>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11"/>
  </si>
  <si>
    <t>　　　　(11,689人・9,937人）</t>
    <phoneticPr fontId="11"/>
  </si>
  <si>
    <t xml:space="preserve"> 足羽町合併(14,858人）</t>
    <rPh sb="1" eb="3">
      <t>アスワ</t>
    </rPh>
    <rPh sb="3" eb="4">
      <t>マチ</t>
    </rPh>
    <rPh sb="13" eb="14">
      <t>ニン</t>
    </rPh>
    <phoneticPr fontId="11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</si>
  <si>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11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</si>
  <si>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11"/>
  </si>
  <si>
    <t>昭和</t>
    <phoneticPr fontId="11"/>
  </si>
  <si>
    <t>平成</t>
  </si>
  <si>
    <t xml:space="preserve"> 朝日町との境界確定</t>
  </si>
  <si>
    <t>14年</t>
  </si>
  <si>
    <t>15年</t>
    <rPh sb="2" eb="3">
      <t>ネン</t>
    </rPh>
    <phoneticPr fontId="11"/>
  </si>
  <si>
    <t>16年</t>
  </si>
  <si>
    <t>17年</t>
    <rPh sb="2" eb="3">
      <t>ネン</t>
    </rPh>
    <phoneticPr fontId="11"/>
  </si>
  <si>
    <t>18年</t>
    <rPh sb="2" eb="3">
      <t>ネン</t>
    </rPh>
    <phoneticPr fontId="11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</si>
  <si>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11"/>
  </si>
  <si>
    <t>19年</t>
    <rPh sb="2" eb="3">
      <t>ネン</t>
    </rPh>
    <phoneticPr fontId="11"/>
  </si>
  <si>
    <t xml:space="preserve"> (5,050人・1,700人・10,599人)</t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</si>
  <si>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</si>
  <si>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</si>
  <si>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</si>
  <si>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</si>
  <si>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</si>
  <si>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</si>
  <si>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</si>
  <si>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</si>
  <si>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</si>
  <si>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 xml:space="preserve">〃  </t>
    <phoneticPr fontId="10"/>
  </si>
  <si>
    <t>令和</t>
    <rPh sb="0" eb="2">
      <t>レイワ</t>
    </rPh>
    <phoneticPr fontId="10"/>
  </si>
  <si>
    <t>2年</t>
    <rPh sb="1" eb="2">
      <t>ネン</t>
    </rPh>
    <phoneticPr fontId="10"/>
  </si>
  <si>
    <t>3年</t>
    <rPh sb="1" eb="2">
      <t>ネン</t>
    </rPh>
    <phoneticPr fontId="10"/>
  </si>
  <si>
    <t>資料　住民基本台帳</t>
    <phoneticPr fontId="11"/>
  </si>
  <si>
    <t>2-8． ＜ 地区別 ＞　人口・世帯数</t>
    <phoneticPr fontId="11"/>
  </si>
  <si>
    <t>地区名</t>
    <phoneticPr fontId="11"/>
  </si>
  <si>
    <t>人口</t>
    <phoneticPr fontId="13"/>
  </si>
  <si>
    <t>世帯数</t>
    <phoneticPr fontId="11"/>
  </si>
  <si>
    <t>総数</t>
    <phoneticPr fontId="11"/>
  </si>
  <si>
    <t>(混合世帯含む)</t>
    <phoneticPr fontId="11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</si>
  <si>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</si>
  <si>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</si>
  <si>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</si>
  <si>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</si>
  <si>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</si>
  <si>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</si>
  <si>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</si>
  <si>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</si>
  <si>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</si>
  <si>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</si>
  <si>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</si>
  <si>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</si>
  <si>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</si>
  <si>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</si>
  <si>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</si>
  <si>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</si>
  <si>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</si>
  <si>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</si>
  <si>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</si>
  <si>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</si>
  <si>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</si>
  <si>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</si>
  <si>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</si>
  <si>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</si>
  <si>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</si>
  <si>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</si>
  <si>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</si>
  <si>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</si>
  <si>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</si>
  <si>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</si>
  <si>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3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</si>
  <si>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</si>
  <si>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</si>
  <si>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</si>
  <si>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</si>
  <si>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</si>
  <si>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</si>
  <si>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</si>
  <si>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</si>
  <si>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</si>
  <si>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</si>
  <si>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</si>
  <si>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11"/>
  </si>
  <si>
    <t>越廼</t>
    <rPh sb="0" eb="2">
      <t>コシノ</t>
    </rPh>
    <phoneticPr fontId="11"/>
  </si>
  <si>
    <t>清水西</t>
    <rPh sb="0" eb="2">
      <t>シミズ</t>
    </rPh>
    <rPh sb="2" eb="3">
      <t>ニシ</t>
    </rPh>
    <phoneticPr fontId="11"/>
  </si>
  <si>
    <t>清水東</t>
    <rPh sb="0" eb="2">
      <t>シミズ</t>
    </rPh>
    <rPh sb="2" eb="3">
      <t>ヒガシ</t>
    </rPh>
    <phoneticPr fontId="11"/>
  </si>
  <si>
    <t>清水南</t>
    <rPh sb="0" eb="2">
      <t>シミズ</t>
    </rPh>
    <rPh sb="2" eb="3">
      <t>ミナミ</t>
    </rPh>
    <phoneticPr fontId="11"/>
  </si>
  <si>
    <t>清水北</t>
    <rPh sb="0" eb="2">
      <t>シミズ</t>
    </rPh>
    <rPh sb="2" eb="3">
      <t>キタ</t>
    </rPh>
    <phoneticPr fontId="11"/>
  </si>
  <si>
    <t>合計</t>
  </si>
  <si>
    <t>資料　住民基本台帳</t>
  </si>
  <si>
    <t>2-9．　＜町丁別＞ 人口・世帯数（50音順）</t>
    <rPh sb="7" eb="8">
      <t>チョウ</t>
    </rPh>
    <phoneticPr fontId="13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</si>
  <si>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3"/>
  </si>
  <si>
    <t>町丁名</t>
    <rPh sb="0" eb="3">
      <t>チョウチョウメイ</t>
    </rPh>
    <phoneticPr fontId="13"/>
  </si>
  <si>
    <t>1世帯
当りの
人員</t>
    <rPh sb="4" eb="5">
      <t>アタ</t>
    </rPh>
    <rPh sb="8" eb="9">
      <t>ヒト</t>
    </rPh>
    <rPh sb="9" eb="10">
      <t>イン</t>
    </rPh>
    <phoneticPr fontId="13"/>
  </si>
  <si>
    <t>在田町</t>
    <phoneticPr fontId="14"/>
  </si>
  <si>
    <t>赤坂町</t>
  </si>
  <si>
    <t>赤谷町</t>
  </si>
  <si>
    <t>明里町</t>
    <phoneticPr fontId="14"/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</si>
  <si>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</si>
  <si>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</si>
  <si>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</si>
  <si>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</si>
  <si>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</si>
  <si>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</si>
  <si>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</si>
  <si>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</si>
  <si>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</si>
  <si>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</si>
  <si>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</si>
  <si>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</si>
  <si>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</si>
  <si>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</si>
  <si>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</si>
  <si>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</si>
  <si>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</si>
  <si>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</si>
  <si>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</si>
  <si>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</si>
  <si>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</si>
  <si>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</si>
  <si>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</si>
  <si>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</si>
  <si>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</si>
  <si>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</si>
  <si>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幾久町</t>
    <phoneticPr fontId="14"/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</si>
  <si>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</si>
  <si>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</si>
  <si>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</si>
  <si>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</si>
  <si>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</si>
  <si>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</si>
  <si>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</si>
  <si>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  <phoneticPr fontId="14"/>
  </si>
  <si>
    <t>石盛１丁目</t>
    <phoneticPr fontId="14"/>
  </si>
  <si>
    <t>石盛２丁目</t>
    <phoneticPr fontId="14"/>
  </si>
  <si>
    <t>石盛３丁目</t>
    <phoneticPr fontId="14"/>
  </si>
  <si>
    <t>泉田町</t>
  </si>
  <si>
    <t>板垣１丁目</t>
    <phoneticPr fontId="14"/>
  </si>
  <si>
    <t>板垣２丁目</t>
    <phoneticPr fontId="14"/>
  </si>
  <si>
    <t>板垣３丁目</t>
    <phoneticPr fontId="14"/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</si>
  <si>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</si>
  <si>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</si>
  <si>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</si>
  <si>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</si>
  <si>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</si>
  <si>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</si>
  <si>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</si>
  <si>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</si>
  <si>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</si>
  <si>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</si>
  <si>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</si>
  <si>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</si>
  <si>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</si>
  <si>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</si>
  <si>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</si>
  <si>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</si>
  <si>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</si>
  <si>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上野本町１丁目</t>
    <phoneticPr fontId="14"/>
  </si>
  <si>
    <t>上野本町２丁目</t>
    <phoneticPr fontId="14"/>
  </si>
  <si>
    <t>上野本町３丁目</t>
    <phoneticPr fontId="14"/>
  </si>
  <si>
    <t>上野本町４丁目</t>
    <phoneticPr fontId="14"/>
  </si>
  <si>
    <t>上野本町新</t>
  </si>
  <si>
    <t>上伏町</t>
  </si>
  <si>
    <t>宇坂大谷町</t>
  </si>
  <si>
    <t>宇坂別所町</t>
  </si>
  <si>
    <t>羽水１丁目</t>
    <phoneticPr fontId="14"/>
  </si>
  <si>
    <t>羽水２丁目</t>
    <phoneticPr fontId="14"/>
  </si>
  <si>
    <t>羽水３丁目</t>
  </si>
  <si>
    <t>獺ケ口町</t>
  </si>
  <si>
    <t>謡谷町</t>
  </si>
  <si>
    <t>内山梨子町</t>
  </si>
  <si>
    <t>馬垣町</t>
  </si>
  <si>
    <t>運動公園１丁目</t>
    <phoneticPr fontId="14"/>
  </si>
  <si>
    <t>運動公園２丁目</t>
    <phoneticPr fontId="14"/>
  </si>
  <si>
    <t>運動公園３丁目</t>
    <phoneticPr fontId="14"/>
  </si>
  <si>
    <t>運動公園４丁目</t>
    <phoneticPr fontId="14"/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</si>
  <si>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</si>
  <si>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</si>
  <si>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</si>
  <si>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</si>
  <si>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</si>
  <si>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</si>
  <si>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</si>
  <si>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</si>
  <si>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江守の里２丁目</t>
    <phoneticPr fontId="14"/>
  </si>
  <si>
    <t>円山１丁目</t>
  </si>
  <si>
    <t>円山２丁目</t>
    <phoneticPr fontId="14"/>
  </si>
  <si>
    <t>円成寺町</t>
  </si>
  <si>
    <t>大窪町</t>
  </si>
  <si>
    <t>大久保町</t>
    <phoneticPr fontId="14"/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</si>
  <si>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</si>
  <si>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</si>
  <si>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</si>
  <si>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</si>
  <si>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</si>
  <si>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</si>
  <si>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</si>
  <si>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</si>
  <si>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</si>
  <si>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</si>
  <si>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</si>
  <si>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</si>
  <si>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</si>
  <si>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</si>
  <si>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</si>
  <si>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</si>
  <si>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</si>
  <si>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</si>
  <si>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</si>
  <si>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</si>
  <si>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</si>
  <si>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</si>
  <si>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</si>
  <si>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</si>
  <si>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</si>
  <si>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</si>
  <si>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</si>
  <si>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奥平町</t>
    <phoneticPr fontId="14"/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</si>
  <si>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</si>
  <si>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</si>
  <si>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</si>
  <si>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</si>
  <si>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</si>
  <si>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</si>
  <si>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</si>
  <si>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開発１丁目</t>
    <phoneticPr fontId="14"/>
  </si>
  <si>
    <t>開発２丁目</t>
    <phoneticPr fontId="14"/>
  </si>
  <si>
    <t>開発３丁目</t>
    <phoneticPr fontId="14"/>
  </si>
  <si>
    <t>開発４丁目</t>
    <phoneticPr fontId="14"/>
  </si>
  <si>
    <t>開発５丁目</t>
    <phoneticPr fontId="14"/>
  </si>
  <si>
    <t>開発町</t>
    <phoneticPr fontId="14"/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</si>
  <si>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</si>
  <si>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</si>
  <si>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</si>
  <si>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</si>
  <si>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</si>
  <si>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</si>
  <si>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</si>
  <si>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</si>
  <si>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</si>
  <si>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</si>
  <si>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</si>
  <si>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</si>
  <si>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</si>
  <si>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</si>
  <si>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</si>
  <si>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</si>
  <si>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</si>
  <si>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</si>
  <si>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</si>
  <si>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</si>
  <si>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</si>
  <si>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</si>
  <si>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</si>
  <si>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</si>
  <si>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</si>
  <si>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</si>
  <si>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</si>
  <si>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</si>
  <si>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</si>
  <si>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</si>
  <si>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</si>
  <si>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</si>
  <si>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</si>
  <si>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</si>
  <si>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</si>
  <si>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</si>
  <si>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</si>
  <si>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</si>
  <si>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</si>
  <si>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上森田５丁目</t>
    <phoneticPr fontId="14"/>
  </si>
  <si>
    <t>上森田６丁目</t>
    <phoneticPr fontId="14"/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</si>
  <si>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</si>
  <si>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</si>
  <si>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</si>
  <si>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</si>
  <si>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</si>
  <si>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</si>
  <si>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</si>
  <si>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</si>
  <si>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</si>
  <si>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</si>
  <si>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</si>
  <si>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</si>
  <si>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</si>
  <si>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川合鷲塚町</t>
    <phoneticPr fontId="14"/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</si>
  <si>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</si>
  <si>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</si>
  <si>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</si>
  <si>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</si>
  <si>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</si>
  <si>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</si>
  <si>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</si>
  <si>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</si>
  <si>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</si>
  <si>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北楢原町</t>
    <phoneticPr fontId="14"/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</si>
  <si>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</si>
  <si>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</si>
  <si>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</si>
  <si>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</si>
  <si>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</si>
  <si>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</si>
  <si>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</si>
  <si>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</si>
  <si>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</si>
  <si>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</si>
  <si>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</si>
  <si>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</si>
  <si>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</si>
  <si>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</si>
  <si>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</si>
  <si>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</si>
  <si>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</si>
  <si>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久喜津町</t>
    <phoneticPr fontId="14"/>
  </si>
  <si>
    <t>串野町</t>
  </si>
  <si>
    <t>国見町</t>
  </si>
  <si>
    <t>国山町</t>
  </si>
  <si>
    <t>茱崎町</t>
  </si>
  <si>
    <t>蔵作町</t>
  </si>
  <si>
    <t>グリーンハイツ１丁目</t>
    <phoneticPr fontId="14"/>
  </si>
  <si>
    <t>グリーンハイツ２丁目</t>
    <phoneticPr fontId="14"/>
  </si>
  <si>
    <t>グリーンハイツ３丁目</t>
  </si>
  <si>
    <t>グリーンハイツ４丁目</t>
  </si>
  <si>
    <t>グリーンハイツ５丁目</t>
  </si>
  <si>
    <t>グリーンハイツ６丁目</t>
    <phoneticPr fontId="14"/>
  </si>
  <si>
    <t>グリーンハイツ７丁目</t>
  </si>
  <si>
    <t>グリーンハイツ８丁目</t>
  </si>
  <si>
    <t>グリーンハイツ９丁目</t>
  </si>
  <si>
    <t>グリーンハイツ10丁目</t>
    <phoneticPr fontId="14"/>
  </si>
  <si>
    <t>栗森１丁目</t>
    <phoneticPr fontId="14"/>
  </si>
  <si>
    <t>栗森２丁目</t>
    <phoneticPr fontId="14"/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</si>
  <si>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</si>
  <si>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</si>
  <si>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</si>
  <si>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</si>
  <si>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</si>
  <si>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</si>
  <si>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</si>
  <si>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</si>
  <si>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</si>
  <si>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</si>
  <si>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</si>
  <si>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</si>
  <si>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</si>
  <si>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</si>
  <si>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</si>
  <si>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</si>
  <si>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</si>
  <si>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</si>
  <si>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</si>
  <si>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</si>
  <si>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</si>
  <si>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</si>
  <si>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</si>
  <si>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</si>
  <si>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</si>
  <si>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</si>
  <si>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</si>
  <si>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</si>
  <si>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</si>
  <si>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甑谷町</t>
    <phoneticPr fontId="14"/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</si>
  <si>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</si>
  <si>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</si>
  <si>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</si>
  <si>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</si>
  <si>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</si>
  <si>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</si>
  <si>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</si>
  <si>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</si>
  <si>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</si>
  <si>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</si>
  <si>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</si>
  <si>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</si>
  <si>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定正１丁目</t>
    <phoneticPr fontId="14"/>
  </si>
  <si>
    <t>定正２丁目</t>
    <phoneticPr fontId="14"/>
  </si>
  <si>
    <t>定正町</t>
    <phoneticPr fontId="14"/>
  </si>
  <si>
    <t>里別所新町</t>
  </si>
  <si>
    <t>里別所町</t>
  </si>
  <si>
    <t>左内町</t>
  </si>
  <si>
    <t>佐野町</t>
  </si>
  <si>
    <t>三郎丸１丁目</t>
    <phoneticPr fontId="14"/>
  </si>
  <si>
    <t>三郎丸２丁目</t>
    <phoneticPr fontId="14"/>
  </si>
  <si>
    <t>三郎丸３丁目</t>
  </si>
  <si>
    <t>三郎丸４丁目</t>
  </si>
  <si>
    <t>三郎丸町</t>
  </si>
  <si>
    <t>更毛町</t>
  </si>
  <si>
    <t>皿谷町</t>
  </si>
  <si>
    <t>三十八社町</t>
    <phoneticPr fontId="14"/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</si>
  <si>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</si>
  <si>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</si>
  <si>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</si>
  <si>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</si>
  <si>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</si>
  <si>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</si>
  <si>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</si>
  <si>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</si>
  <si>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</si>
  <si>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</si>
  <si>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</si>
  <si>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</si>
  <si>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</si>
  <si>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</si>
  <si>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</si>
  <si>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</si>
  <si>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</si>
  <si>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</si>
  <si>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</si>
  <si>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</si>
  <si>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</si>
  <si>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</si>
  <si>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</si>
  <si>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</si>
  <si>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</si>
  <si>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</si>
  <si>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</si>
  <si>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</si>
  <si>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</si>
  <si>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</si>
  <si>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</si>
  <si>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</si>
  <si>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</si>
  <si>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</si>
  <si>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下森田新町</t>
    <phoneticPr fontId="14"/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</si>
  <si>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</si>
  <si>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</si>
  <si>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</si>
  <si>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</si>
  <si>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</si>
  <si>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</si>
  <si>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</si>
  <si>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</si>
  <si>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</si>
  <si>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</si>
  <si>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</si>
  <si>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</si>
  <si>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</si>
  <si>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</si>
  <si>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</si>
  <si>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</si>
  <si>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</si>
  <si>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</si>
  <si>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</si>
  <si>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</si>
  <si>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</si>
  <si>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</si>
  <si>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</si>
  <si>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</si>
  <si>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</si>
  <si>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</si>
  <si>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</si>
  <si>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</si>
  <si>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</si>
  <si>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</si>
  <si>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</si>
  <si>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</si>
  <si>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</si>
  <si>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</si>
  <si>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</si>
  <si>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</si>
  <si>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</si>
  <si>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</si>
  <si>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</si>
  <si>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</si>
  <si>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</si>
  <si>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</si>
  <si>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</si>
  <si>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</si>
  <si>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</si>
  <si>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</si>
  <si>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</si>
  <si>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</si>
  <si>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</si>
  <si>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</si>
  <si>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</si>
  <si>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</si>
  <si>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</si>
  <si>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</si>
  <si>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</si>
  <si>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</si>
  <si>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</si>
  <si>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</si>
  <si>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</si>
  <si>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</si>
  <si>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高木西１丁目</t>
    <rPh sb="0" eb="2">
      <t>タカギ</t>
    </rPh>
    <rPh sb="2" eb="3">
      <t>ニシ</t>
    </rPh>
    <rPh sb="4" eb="6">
      <t>チョウメ</t>
    </rPh>
    <phoneticPr fontId="13"/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</si>
  <si>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</si>
  <si>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</si>
  <si>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</si>
  <si>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</si>
  <si>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</si>
  <si>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</si>
  <si>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</si>
  <si>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</si>
  <si>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</si>
  <si>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</si>
  <si>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</si>
  <si>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</si>
  <si>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</si>
  <si>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田尻栃谷町</t>
    <phoneticPr fontId="14"/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</si>
  <si>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</si>
  <si>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</si>
  <si>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</si>
  <si>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</si>
  <si>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</si>
  <si>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</si>
  <si>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</si>
  <si>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</si>
  <si>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</si>
  <si>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</si>
  <si>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</si>
  <si>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</si>
  <si>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</si>
  <si>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</si>
  <si>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</si>
  <si>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</si>
  <si>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</si>
  <si>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</si>
  <si>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</si>
  <si>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</si>
  <si>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</si>
  <si>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</si>
  <si>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</si>
  <si>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</si>
  <si>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</si>
  <si>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</si>
  <si>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</si>
  <si>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</si>
  <si>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</si>
  <si>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</si>
  <si>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</si>
  <si>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</si>
  <si>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</si>
  <si>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</si>
  <si>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</si>
  <si>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</si>
  <si>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</si>
  <si>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</si>
  <si>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</si>
  <si>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</si>
  <si>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</si>
  <si>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</si>
  <si>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</si>
  <si>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</si>
  <si>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</si>
  <si>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</si>
  <si>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燈豊町</t>
    <phoneticPr fontId="14"/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</si>
  <si>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</si>
  <si>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</si>
  <si>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</si>
  <si>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</si>
  <si>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</si>
  <si>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</si>
  <si>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</si>
  <si>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</si>
  <si>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</si>
  <si>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栃泉町</t>
    <phoneticPr fontId="14"/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</si>
  <si>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</si>
  <si>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</si>
  <si>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</si>
  <si>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</si>
  <si>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</si>
  <si>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</si>
  <si>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</si>
  <si>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</si>
  <si>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</si>
  <si>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</si>
  <si>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</si>
  <si>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</si>
  <si>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</si>
  <si>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</si>
  <si>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</si>
  <si>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</si>
  <si>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</si>
  <si>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</si>
  <si>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</si>
  <si>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</si>
  <si>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</si>
  <si>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</si>
  <si>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</si>
  <si>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</si>
  <si>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</si>
  <si>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</si>
  <si>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</si>
  <si>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</si>
  <si>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</si>
  <si>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</si>
  <si>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西開発１丁目</t>
    <phoneticPr fontId="14"/>
  </si>
  <si>
    <t>西開発２丁目</t>
    <phoneticPr fontId="14"/>
  </si>
  <si>
    <t>西開発３丁目</t>
    <phoneticPr fontId="14"/>
  </si>
  <si>
    <t>西開発４丁目</t>
    <phoneticPr fontId="14"/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</si>
  <si>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</si>
  <si>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</si>
  <si>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</si>
  <si>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</si>
  <si>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</si>
  <si>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</si>
  <si>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</si>
  <si>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</si>
  <si>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</si>
  <si>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</si>
  <si>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</si>
  <si>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</si>
  <si>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</si>
  <si>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</si>
  <si>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</si>
  <si>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</si>
  <si>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</si>
  <si>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</si>
  <si>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</si>
  <si>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</si>
  <si>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</si>
  <si>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</si>
  <si>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</si>
  <si>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</si>
  <si>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</si>
  <si>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</si>
  <si>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</si>
  <si>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</si>
  <si>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</si>
  <si>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</si>
  <si>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</si>
  <si>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</si>
  <si>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</si>
  <si>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</si>
  <si>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縫原町</t>
    <phoneticPr fontId="14"/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</si>
  <si>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</si>
  <si>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</si>
  <si>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</si>
  <si>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</si>
  <si>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</si>
  <si>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</si>
  <si>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</si>
  <si>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</si>
  <si>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</si>
  <si>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</si>
  <si>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</si>
  <si>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</si>
  <si>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</si>
  <si>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</si>
  <si>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</si>
  <si>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</si>
  <si>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</si>
  <si>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</si>
  <si>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</si>
  <si>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</si>
  <si>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</si>
  <si>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</si>
  <si>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</si>
  <si>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</si>
  <si>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東天田町</t>
    <phoneticPr fontId="14"/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</si>
  <si>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</si>
  <si>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</si>
  <si>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</si>
  <si>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</si>
  <si>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</si>
  <si>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</si>
  <si>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</si>
  <si>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</si>
  <si>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東森田１丁目</t>
    <phoneticPr fontId="14"/>
  </si>
  <si>
    <t>東森田２丁目</t>
    <phoneticPr fontId="14"/>
  </si>
  <si>
    <t>東森田３丁目</t>
    <phoneticPr fontId="14"/>
  </si>
  <si>
    <t>東森田４丁目</t>
    <phoneticPr fontId="14"/>
  </si>
  <si>
    <t>引目町</t>
  </si>
  <si>
    <t>日之出１丁目</t>
    <phoneticPr fontId="14"/>
  </si>
  <si>
    <t>日之出２丁目</t>
    <phoneticPr fontId="14"/>
  </si>
  <si>
    <t>日之出３丁目</t>
    <phoneticPr fontId="14"/>
  </si>
  <si>
    <t>日之出４丁目</t>
    <phoneticPr fontId="14"/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</si>
  <si>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</si>
  <si>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</si>
  <si>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</si>
  <si>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</si>
  <si>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</si>
  <si>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</si>
  <si>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</si>
  <si>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</si>
  <si>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</si>
  <si>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</si>
  <si>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</si>
  <si>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</si>
  <si>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</si>
  <si>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</si>
  <si>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</si>
  <si>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</si>
  <si>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</si>
  <si>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</si>
  <si>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</si>
  <si>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</si>
  <si>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</si>
  <si>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</si>
  <si>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</si>
  <si>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</si>
  <si>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舟橋黒竜１丁目</t>
    <rPh sb="0" eb="2">
      <t>フナバシ</t>
    </rPh>
    <rPh sb="2" eb="3">
      <t>クロ</t>
    </rPh>
    <rPh sb="3" eb="4">
      <t>リュウ</t>
    </rPh>
    <rPh sb="5" eb="7">
      <t>チョウメ</t>
    </rPh>
    <phoneticPr fontId="13"/>
  </si>
  <si>
    <t>舟橋黒竜２丁目</t>
    <rPh sb="0" eb="2">
      <t>フナバシ</t>
    </rPh>
    <rPh sb="2" eb="3">
      <t>クロ</t>
    </rPh>
    <rPh sb="3" eb="4">
      <t>タツ</t>
    </rPh>
    <rPh sb="5" eb="7">
      <t>チョウメ</t>
    </rPh>
    <phoneticPr fontId="13"/>
  </si>
  <si>
    <t>舟橋新１丁目</t>
    <rPh sb="0" eb="2">
      <t>フナバシ</t>
    </rPh>
    <rPh sb="4" eb="6">
      <t>チョウメ</t>
    </rPh>
    <phoneticPr fontId="13"/>
  </si>
  <si>
    <t>舟橋新２丁目</t>
    <rPh sb="0" eb="2">
      <t>フナバシ</t>
    </rPh>
    <rPh sb="4" eb="6">
      <t>チョウメ</t>
    </rPh>
    <phoneticPr fontId="13"/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</si>
  <si>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</si>
  <si>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</si>
  <si>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</si>
  <si>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</si>
  <si>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</si>
  <si>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</si>
  <si>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</si>
  <si>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</si>
  <si>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</si>
  <si>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</si>
  <si>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</si>
  <si>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</si>
  <si>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</si>
  <si>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</si>
  <si>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</si>
  <si>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</si>
  <si>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</si>
  <si>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</si>
  <si>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</si>
  <si>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</si>
  <si>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</si>
  <si>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</si>
  <si>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</si>
  <si>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</si>
  <si>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</si>
  <si>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</si>
  <si>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</si>
  <si>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</si>
  <si>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</si>
  <si>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</si>
  <si>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</si>
  <si>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</si>
  <si>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  <phoneticPr fontId="14"/>
  </si>
  <si>
    <t>松城町</t>
    <phoneticPr fontId="14"/>
  </si>
  <si>
    <t>松本１丁目</t>
    <phoneticPr fontId="14"/>
  </si>
  <si>
    <t>松本２丁目</t>
    <phoneticPr fontId="14"/>
  </si>
  <si>
    <t>松本３丁目</t>
    <phoneticPr fontId="14"/>
  </si>
  <si>
    <t>松本４丁目</t>
    <phoneticPr fontId="14"/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</si>
  <si>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</si>
  <si>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</si>
  <si>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</si>
  <si>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</si>
  <si>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</si>
  <si>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</si>
  <si>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</si>
  <si>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</si>
  <si>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</si>
  <si>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</si>
  <si>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</si>
  <si>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</si>
  <si>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</si>
  <si>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</si>
  <si>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</si>
  <si>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</si>
  <si>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</si>
  <si>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南楢原町</t>
    <phoneticPr fontId="14"/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</si>
  <si>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</si>
  <si>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</si>
  <si>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</si>
  <si>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</si>
  <si>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</si>
  <si>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</si>
  <si>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</si>
  <si>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</si>
  <si>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</si>
  <si>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</si>
  <si>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</si>
  <si>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</si>
  <si>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</si>
  <si>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</si>
  <si>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</si>
  <si>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</si>
  <si>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</si>
  <si>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</si>
  <si>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</si>
  <si>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</si>
  <si>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</si>
  <si>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</si>
  <si>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</si>
  <si>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</si>
  <si>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</si>
  <si>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</si>
  <si>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</si>
  <si>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</si>
  <si>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</si>
  <si>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</si>
  <si>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</si>
  <si>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八重巻町</t>
    <phoneticPr fontId="14"/>
  </si>
  <si>
    <t>八重巻中町</t>
    <phoneticPr fontId="14"/>
  </si>
  <si>
    <t>八重巻東町</t>
    <phoneticPr fontId="14"/>
  </si>
  <si>
    <t>薬師町</t>
  </si>
  <si>
    <t>安竹町</t>
  </si>
  <si>
    <t>安田町</t>
  </si>
  <si>
    <t>安原町</t>
  </si>
  <si>
    <t>八ツ島１丁目</t>
    <phoneticPr fontId="14"/>
  </si>
  <si>
    <t>八ツ島町</t>
    <phoneticPr fontId="14"/>
  </si>
  <si>
    <t>八ツ俣町</t>
    <phoneticPr fontId="14"/>
  </si>
  <si>
    <t>山内町</t>
  </si>
  <si>
    <t>山室町</t>
  </si>
  <si>
    <t>八幡町</t>
    <phoneticPr fontId="14"/>
  </si>
  <si>
    <t>有楽町</t>
  </si>
  <si>
    <t>横越町</t>
  </si>
  <si>
    <t>吉山町</t>
  </si>
  <si>
    <t>四ツ井１丁目</t>
  </si>
  <si>
    <t>四ツ井２丁目</t>
  </si>
  <si>
    <t>米松１丁目</t>
    <phoneticPr fontId="14"/>
  </si>
  <si>
    <t>米松２丁目</t>
    <phoneticPr fontId="14"/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</si>
  <si>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</si>
  <si>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</si>
  <si>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</si>
  <si>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</si>
  <si>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</si>
  <si>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</si>
  <si>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</si>
  <si>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</si>
  <si>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</si>
  <si>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</si>
  <si>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</si>
  <si>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</si>
  <si>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</si>
  <si>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</si>
  <si>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</si>
  <si>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</si>
  <si>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</si>
  <si>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</si>
  <si>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</si>
  <si>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</si>
  <si>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</si>
  <si>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</si>
  <si>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</si>
  <si>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3"/>
  </si>
  <si>
    <t>令和4年10月1日現在</t>
    <rPh sb="0" eb="2">
      <t>レイワ</t>
    </rPh>
    <phoneticPr fontId="11"/>
  </si>
  <si>
    <t>4年</t>
    <rPh sb="1" eb="2">
      <t>ネン</t>
    </rPh>
    <phoneticPr fontId="10"/>
  </si>
  <si>
    <t>令和4年10月1日現在</t>
    <rPh sb="0" eb="2">
      <t>レイワ</t>
    </rPh>
    <phoneticPr fontId="13"/>
  </si>
  <si>
    <t>東郷美里町</t>
    <rPh sb="0" eb="2">
      <t>トウゴウ</t>
    </rPh>
    <rPh sb="2" eb="5">
      <t>ミサトチョウ</t>
    </rPh>
    <phoneticPr fontId="14"/>
  </si>
  <si>
    <t xml:space="preserve">〃  </t>
    <phoneticPr fontId="14"/>
  </si>
  <si>
    <t>2-2．　 人　　口　　動　　態</t>
    <phoneticPr fontId="11"/>
  </si>
  <si>
    <t>自然動態</t>
  </si>
  <si>
    <t>社会動態</t>
  </si>
  <si>
    <t>E＋F</t>
  </si>
  <si>
    <t>出生(A)</t>
    <phoneticPr fontId="11"/>
  </si>
  <si>
    <t>死亡(B)</t>
    <phoneticPr fontId="11"/>
  </si>
  <si>
    <t>E(A)-(B)</t>
    <phoneticPr fontId="11"/>
  </si>
  <si>
    <t>転入(Ｃ)</t>
    <phoneticPr fontId="11"/>
  </si>
  <si>
    <t>転出(Ｄ)</t>
    <phoneticPr fontId="11"/>
  </si>
  <si>
    <t>F(C)-(D)</t>
    <phoneticPr fontId="11"/>
  </si>
  <si>
    <t>平成6年</t>
    <rPh sb="0" eb="2">
      <t>ヘイセイ</t>
    </rPh>
    <rPh sb="3" eb="4">
      <t>ネン</t>
    </rPh>
    <phoneticPr fontId="10"/>
  </si>
  <si>
    <t>23年</t>
  </si>
  <si>
    <t>平成元年</t>
    <rPh sb="0" eb="2">
      <t>ヘイセイ</t>
    </rPh>
    <rPh sb="2" eb="4">
      <t>ガンネン</t>
    </rPh>
    <phoneticPr fontId="11"/>
  </si>
  <si>
    <t>令和元年</t>
    <rPh sb="0" eb="2">
      <t>レイワ</t>
    </rPh>
    <rPh sb="2" eb="4">
      <t>ガンネン</t>
    </rPh>
    <phoneticPr fontId="14"/>
  </si>
  <si>
    <t>資料　市民課（住民基本台帳・外国人登録原票）</t>
    <phoneticPr fontId="11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</si>
  <si>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11"/>
  </si>
  <si>
    <t>　　平成24年以降はすべて住民基本台帳による。</t>
    <phoneticPr fontId="11"/>
  </si>
  <si>
    <t>2-3． ＜ 県 内 市 町 別 ＞　転 出 入 者 数</t>
    <rPh sb="15" eb="16">
      <t>ベツ</t>
    </rPh>
    <phoneticPr fontId="44"/>
  </si>
  <si>
    <t>令和3年度</t>
    <rPh sb="0" eb="2">
      <t>レイワ</t>
    </rPh>
    <rPh sb="3" eb="5">
      <t>ネンド</t>
    </rPh>
    <rPh sb="4" eb="5">
      <t>ガンネン</t>
    </rPh>
    <phoneticPr fontId="44"/>
  </si>
  <si>
    <t>市　町　村</t>
    <rPh sb="0" eb="5">
      <t>シチョウソン</t>
    </rPh>
    <phoneticPr fontId="44"/>
  </si>
  <si>
    <t>転　　　　　入</t>
  </si>
  <si>
    <t>転出</t>
    <phoneticPr fontId="44"/>
  </si>
  <si>
    <t>転出入超過（△転出超）</t>
  </si>
  <si>
    <t>転  入  を   100 とした　転出の割合</t>
    <rPh sb="18" eb="20">
      <t>テンシュツ</t>
    </rPh>
    <rPh sb="21" eb="23">
      <t>ワリアイ</t>
    </rPh>
    <phoneticPr fontId="44"/>
  </si>
  <si>
    <t>総　数</t>
  </si>
  <si>
    <t>構成比</t>
  </si>
  <si>
    <t>％</t>
    <phoneticPr fontId="44"/>
  </si>
  <si>
    <t>総　　数</t>
  </si>
  <si>
    <t>敦 賀 市</t>
    <phoneticPr fontId="44"/>
  </si>
  <si>
    <t>小 浜 市</t>
    <phoneticPr fontId="44"/>
  </si>
  <si>
    <t>大 野 市</t>
    <phoneticPr fontId="44"/>
  </si>
  <si>
    <t>勝 山 市</t>
    <phoneticPr fontId="44"/>
  </si>
  <si>
    <t>鯖 江 市</t>
    <phoneticPr fontId="44"/>
  </si>
  <si>
    <t>あわら市</t>
    <phoneticPr fontId="44"/>
  </si>
  <si>
    <t>越 前 市</t>
    <rPh sb="0" eb="1">
      <t>コシ</t>
    </rPh>
    <rPh sb="2" eb="3">
      <t>マエ</t>
    </rPh>
    <rPh sb="4" eb="5">
      <t>シ</t>
    </rPh>
    <phoneticPr fontId="13"/>
  </si>
  <si>
    <t>坂 井 市</t>
    <rPh sb="0" eb="1">
      <t>サカ</t>
    </rPh>
    <rPh sb="2" eb="3">
      <t>セイ</t>
    </rPh>
    <rPh sb="4" eb="5">
      <t>シ</t>
    </rPh>
    <phoneticPr fontId="13"/>
  </si>
  <si>
    <t>永平寺町</t>
    <phoneticPr fontId="44"/>
  </si>
  <si>
    <t>池 田 町</t>
    <phoneticPr fontId="44"/>
  </si>
  <si>
    <t>南越前町</t>
    <rPh sb="1" eb="3">
      <t>エチゼン</t>
    </rPh>
    <phoneticPr fontId="13"/>
  </si>
  <si>
    <t>越 前 町</t>
    <phoneticPr fontId="44"/>
  </si>
  <si>
    <t>美 浜 町</t>
    <phoneticPr fontId="44"/>
  </si>
  <si>
    <t>高 浜 町</t>
    <phoneticPr fontId="44"/>
  </si>
  <si>
    <t>おおい町</t>
    <rPh sb="3" eb="4">
      <t>マチ</t>
    </rPh>
    <phoneticPr fontId="13"/>
  </si>
  <si>
    <t>若 狭 町</t>
    <rPh sb="0" eb="1">
      <t>ワカ</t>
    </rPh>
    <rPh sb="2" eb="3">
      <t>セマ</t>
    </rPh>
    <rPh sb="4" eb="5">
      <t>マチ</t>
    </rPh>
    <phoneticPr fontId="13"/>
  </si>
  <si>
    <t>資料　市民課（住民基本台帳）</t>
    <phoneticPr fontId="11"/>
  </si>
  <si>
    <t>2-4．　＜ 都　道　府　県　別 ＞　転　出　入　者　数</t>
    <rPh sb="15" eb="16">
      <t>ベツ</t>
    </rPh>
    <phoneticPr fontId="44"/>
  </si>
  <si>
    <t>令和3年度</t>
    <rPh sb="0" eb="2">
      <t>レイワ</t>
    </rPh>
    <rPh sb="3" eb="5">
      <t>ネンド</t>
    </rPh>
    <phoneticPr fontId="44"/>
  </si>
  <si>
    <t>都道府県</t>
    <rPh sb="0" eb="4">
      <t>トドウフケン</t>
    </rPh>
    <phoneticPr fontId="44"/>
  </si>
  <si>
    <t>転入</t>
  </si>
  <si>
    <t>転出入超過（△転出超過）</t>
    <rPh sb="10" eb="11">
      <t>カ</t>
    </rPh>
    <phoneticPr fontId="13"/>
  </si>
  <si>
    <t>転入を
100とした
転出の割合</t>
    <rPh sb="11" eb="13">
      <t>テンシュツ</t>
    </rPh>
    <rPh sb="14" eb="16">
      <t>ワリアイ</t>
    </rPh>
    <phoneticPr fontId="44"/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</si>
  <si>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</si>
  <si>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</si>
  <si>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</si>
  <si>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</si>
  <si>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</si>
  <si>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</si>
  <si>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</si>
  <si>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</si>
  <si>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</si>
  <si>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</si>
  <si>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</si>
  <si>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</si>
  <si>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</si>
  <si>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</si>
  <si>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</si>
  <si>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</si>
  <si>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</si>
  <si>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</si>
  <si>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</si>
  <si>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</si>
  <si>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</si>
  <si>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</si>
  <si>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</si>
  <si>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</si>
  <si>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</si>
  <si>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</si>
  <si>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</si>
  <si>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</si>
  <si>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</si>
  <si>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</si>
  <si>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</si>
  <si>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</si>
  <si>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</si>
  <si>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</si>
  <si>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</si>
  <si>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</si>
  <si>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</si>
  <si>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</si>
  <si>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</si>
  <si>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</si>
  <si>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</si>
  <si>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</si>
  <si>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</si>
  <si>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</si>
  <si>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</si>
  <si>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</si>
  <si>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</si>
  <si>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</si>
  <si>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2-5． ＜ 国 籍 別 ＞　外 国 人 の 人 口（上位8カ国）</t>
    <rPh sb="23" eb="24">
      <t>ジン</t>
    </rPh>
    <rPh sb="25" eb="26">
      <t>コウ</t>
    </rPh>
    <rPh sb="27" eb="29">
      <t>ジョウイ</t>
    </rPh>
    <rPh sb="31" eb="32">
      <t>コク</t>
    </rPh>
    <phoneticPr fontId="44"/>
  </si>
  <si>
    <t>各年10月1日現在</t>
    <phoneticPr fontId="44"/>
  </si>
  <si>
    <t>年度</t>
    <phoneticPr fontId="44"/>
  </si>
  <si>
    <t>第1位</t>
    <rPh sb="0" eb="1">
      <t>ダイ</t>
    </rPh>
    <rPh sb="2" eb="3">
      <t>イ</t>
    </rPh>
    <phoneticPr fontId="44"/>
  </si>
  <si>
    <t>第2位</t>
    <rPh sb="0" eb="1">
      <t>ダイ</t>
    </rPh>
    <rPh sb="2" eb="3">
      <t>イ</t>
    </rPh>
    <phoneticPr fontId="44"/>
  </si>
  <si>
    <t>第3位</t>
    <rPh sb="0" eb="1">
      <t>ダイ</t>
    </rPh>
    <rPh sb="2" eb="3">
      <t>イ</t>
    </rPh>
    <phoneticPr fontId="44"/>
  </si>
  <si>
    <t>第4位</t>
    <rPh sb="0" eb="1">
      <t>ダイ</t>
    </rPh>
    <rPh sb="2" eb="3">
      <t>イ</t>
    </rPh>
    <phoneticPr fontId="44"/>
  </si>
  <si>
    <t>第5位</t>
    <rPh sb="0" eb="1">
      <t>ダイ</t>
    </rPh>
    <rPh sb="2" eb="3">
      <t>イ</t>
    </rPh>
    <phoneticPr fontId="44"/>
  </si>
  <si>
    <t>第6位</t>
    <rPh sb="0" eb="1">
      <t>ダイ</t>
    </rPh>
    <rPh sb="2" eb="3">
      <t>イ</t>
    </rPh>
    <phoneticPr fontId="44"/>
  </si>
  <si>
    <t>第7位</t>
    <rPh sb="0" eb="1">
      <t>ダイ</t>
    </rPh>
    <rPh sb="2" eb="3">
      <t>イ</t>
    </rPh>
    <phoneticPr fontId="44"/>
  </si>
  <si>
    <t>第8位</t>
    <rPh sb="0" eb="1">
      <t>ダイ</t>
    </rPh>
    <rPh sb="2" eb="3">
      <t>イ</t>
    </rPh>
    <phoneticPr fontId="44"/>
  </si>
  <si>
    <t>その他</t>
  </si>
  <si>
    <t>平成30年</t>
    <rPh sb="0" eb="2">
      <t>ヘイセイ</t>
    </rPh>
    <rPh sb="4" eb="5">
      <t>ネン</t>
    </rPh>
    <phoneticPr fontId="14"/>
  </si>
  <si>
    <t>中国</t>
  </si>
  <si>
    <t>韓国</t>
  </si>
  <si>
    <t>ベトナム</t>
  </si>
  <si>
    <t>フィリピン</t>
  </si>
  <si>
    <t>ブラジル</t>
  </si>
  <si>
    <t>タイ</t>
  </si>
  <si>
    <t>朝鮮</t>
  </si>
  <si>
    <t>米国</t>
  </si>
  <si>
    <t>令和 元年</t>
    <rPh sb="0" eb="2">
      <t>レイワ</t>
    </rPh>
    <rPh sb="3" eb="4">
      <t>ガン</t>
    </rPh>
    <rPh sb="4" eb="5">
      <t>ネン</t>
    </rPh>
    <phoneticPr fontId="14"/>
  </si>
  <si>
    <t>中国</t>
    <rPh sb="0" eb="2">
      <t>チュウゴク</t>
    </rPh>
    <phoneticPr fontId="14"/>
  </si>
  <si>
    <t>ベトナム</t>
    <phoneticPr fontId="14"/>
  </si>
  <si>
    <t>韓国</t>
    <rPh sb="0" eb="2">
      <t>カンコク</t>
    </rPh>
    <phoneticPr fontId="14"/>
  </si>
  <si>
    <t>フィリピン</t>
    <phoneticPr fontId="14"/>
  </si>
  <si>
    <t>ブラジル</t>
    <phoneticPr fontId="14"/>
  </si>
  <si>
    <t>タイ</t>
    <phoneticPr fontId="14"/>
  </si>
  <si>
    <t>朝鮮</t>
    <rPh sb="0" eb="2">
      <t>チョウセン</t>
    </rPh>
    <phoneticPr fontId="14"/>
  </si>
  <si>
    <t>インドネシア</t>
    <phoneticPr fontId="14"/>
  </si>
  <si>
    <t>ネパール</t>
    <phoneticPr fontId="14"/>
  </si>
  <si>
    <t>2-6．  ＜ 5 歳 階 級 別 ＞　人　口</t>
    <phoneticPr fontId="44"/>
  </si>
  <si>
    <t>年 齢　</t>
    <rPh sb="0" eb="3">
      <t>ネンレイ</t>
    </rPh>
    <phoneticPr fontId="13"/>
  </si>
  <si>
    <t>平成30年</t>
  </si>
  <si>
    <t>令和元年</t>
    <rPh sb="0" eb="2">
      <t>レイワ</t>
    </rPh>
    <rPh sb="2" eb="3">
      <t>ガン</t>
    </rPh>
    <phoneticPr fontId="44"/>
  </si>
  <si>
    <t>令和2年</t>
    <rPh sb="0" eb="2">
      <t>レイワ</t>
    </rPh>
    <phoneticPr fontId="44"/>
  </si>
  <si>
    <t>令和3年</t>
    <rPh sb="0" eb="2">
      <t>レイワ</t>
    </rPh>
    <phoneticPr fontId="44"/>
  </si>
  <si>
    <t>令和4年</t>
    <rPh sb="0" eb="2">
      <t>レイワ</t>
    </rPh>
    <phoneticPr fontId="44"/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</si>
  <si>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</si>
  <si>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</si>
  <si>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</si>
  <si>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</si>
  <si>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</si>
  <si>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</si>
  <si>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</si>
  <si>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</si>
  <si>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</si>
  <si>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</si>
  <si>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</si>
  <si>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</si>
  <si>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</si>
  <si>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</si>
  <si>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</si>
  <si>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3"/>
  </si>
  <si>
    <t>80～84</t>
  </si>
  <si>
    <t>85～89</t>
  </si>
  <si>
    <t>90～94</t>
  </si>
  <si>
    <t>95～99</t>
  </si>
  <si>
    <t>100歳以上</t>
    <rPh sb="3" eb="4">
      <t>サイ</t>
    </rPh>
    <phoneticPr fontId="44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</si>
  <si>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44"/>
  </si>
  <si>
    <t xml:space="preserve"> 区 分　　　　　</t>
    <rPh sb="1" eb="2">
      <t>ク</t>
    </rPh>
    <rPh sb="3" eb="4">
      <t>ブン</t>
    </rPh>
    <phoneticPr fontId="13"/>
  </si>
  <si>
    <t>平成30年</t>
    <rPh sb="0" eb="2">
      <t>ヘイセイ</t>
    </rPh>
    <rPh sb="4" eb="5">
      <t>ネン</t>
    </rPh>
    <phoneticPr fontId="44"/>
  </si>
  <si>
    <t>総人口</t>
    <rPh sb="0" eb="3">
      <t>ソウジンコウ</t>
    </rPh>
    <phoneticPr fontId="44"/>
  </si>
  <si>
    <t>年少人口</t>
    <rPh sb="0" eb="2">
      <t>ネンショウ</t>
    </rPh>
    <rPh sb="2" eb="4">
      <t>ジンコウ</t>
    </rPh>
    <phoneticPr fontId="44"/>
  </si>
  <si>
    <t>生産年齢人口</t>
    <rPh sb="0" eb="2">
      <t>セイサン</t>
    </rPh>
    <rPh sb="2" eb="4">
      <t>ネンレイ</t>
    </rPh>
    <rPh sb="4" eb="6">
      <t>ジンコウ</t>
    </rPh>
    <phoneticPr fontId="44"/>
  </si>
  <si>
    <t>老年人口</t>
    <rPh sb="0" eb="2">
      <t>ロウネン</t>
    </rPh>
    <rPh sb="2" eb="4">
      <t>ジンコウ</t>
    </rPh>
    <phoneticPr fontId="44"/>
  </si>
  <si>
    <t>年少人口係数</t>
    <rPh sb="0" eb="2">
      <t>ネンショウ</t>
    </rPh>
    <rPh sb="2" eb="4">
      <t>ジンコウ</t>
    </rPh>
    <rPh sb="4" eb="6">
      <t>ケイスウ</t>
    </rPh>
    <phoneticPr fontId="44"/>
  </si>
  <si>
    <t>老年人口係数</t>
    <rPh sb="0" eb="2">
      <t>ロウネン</t>
    </rPh>
    <rPh sb="2" eb="4">
      <t>ジンコウ</t>
    </rPh>
    <rPh sb="4" eb="6">
      <t>ケイスウ</t>
    </rPh>
    <phoneticPr fontId="44"/>
  </si>
  <si>
    <t>年少人口指数</t>
    <rPh sb="0" eb="2">
      <t>ネンショウ</t>
    </rPh>
    <rPh sb="2" eb="4">
      <t>ジンコウ</t>
    </rPh>
    <rPh sb="4" eb="6">
      <t>シスウ</t>
    </rPh>
    <phoneticPr fontId="44"/>
  </si>
  <si>
    <t>老年人口指数</t>
    <rPh sb="0" eb="2">
      <t>ロウネン</t>
    </rPh>
    <rPh sb="2" eb="4">
      <t>ジンコウ</t>
    </rPh>
    <rPh sb="4" eb="6">
      <t>シスウ</t>
    </rPh>
    <phoneticPr fontId="44"/>
  </si>
  <si>
    <t>従属人口指数</t>
    <rPh sb="0" eb="2">
      <t>ジュウゾク</t>
    </rPh>
    <rPh sb="2" eb="4">
      <t>ジンコウ</t>
    </rPh>
    <rPh sb="4" eb="6">
      <t>シスウ</t>
    </rPh>
    <phoneticPr fontId="44"/>
  </si>
  <si>
    <t>老年化指数</t>
    <rPh sb="0" eb="2">
      <t>ロウネン</t>
    </rPh>
    <rPh sb="2" eb="3">
      <t>カ</t>
    </rPh>
    <rPh sb="3" eb="5">
      <t>シスウ</t>
    </rPh>
    <phoneticPr fontId="44"/>
  </si>
  <si>
    <t>資料　市民課（住民基本台帳）</t>
    <rPh sb="0" eb="2">
      <t>シリョウ</t>
    </rPh>
    <phoneticPr fontId="11"/>
  </si>
  <si>
    <t>　　年少人口：0～14歳人口</t>
    <rPh sb="11" eb="12">
      <t>サイ</t>
    </rPh>
    <rPh sb="12" eb="14">
      <t>ジンコウ</t>
    </rPh>
    <phoneticPr fontId="44"/>
  </si>
  <si>
    <t>　　生産年齢人口：15～64歳人口</t>
    <rPh sb="14" eb="15">
      <t>サイ</t>
    </rPh>
    <rPh sb="15" eb="17">
      <t>ジンコウ</t>
    </rPh>
    <phoneticPr fontId="44"/>
  </si>
  <si>
    <t>　　老年人口：65歳以上人口</t>
    <rPh sb="9" eb="12">
      <t>サイイジョウ</t>
    </rPh>
    <rPh sb="12" eb="14">
      <t>ジンコウ</t>
    </rPh>
    <phoneticPr fontId="44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</si>
  <si>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44"/>
  </si>
  <si>
    <t>　　老年人口係数：老年人口÷総人口×100</t>
    <rPh sb="9" eb="11">
      <t>ロウネン</t>
    </rPh>
    <rPh sb="11" eb="13">
      <t>ジンコウ</t>
    </rPh>
    <phoneticPr fontId="44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</si>
  <si>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44"/>
  </si>
  <si>
    <t>　　老年人口指数：老年人口÷生産年齢人口×100</t>
    <rPh sb="9" eb="11">
      <t>ロウネン</t>
    </rPh>
    <rPh sb="11" eb="13">
      <t>ジンコウ</t>
    </rPh>
    <phoneticPr fontId="44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</si>
  <si>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44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</si>
  <si>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44"/>
  </si>
  <si>
    <t>☓</t>
    <phoneticPr fontId="14"/>
  </si>
  <si>
    <t>注）混合世帯・・・日本人と外国人の混合世帯</t>
    <rPh sb="0" eb="1">
      <t>チュウ</t>
    </rPh>
    <rPh sb="2" eb="6">
      <t>コンゴウセタイ</t>
    </rPh>
    <rPh sb="9" eb="12">
      <t>ニホンジン</t>
    </rPh>
    <rPh sb="13" eb="16">
      <t>ガイコクジン</t>
    </rPh>
    <rPh sb="17" eb="21">
      <t>コンゴウセタイ</t>
    </rPh>
    <phoneticPr fontId="14"/>
  </si>
  <si>
    <t>月別人口
(R2年～R4年)</t>
    <rPh sb="0" eb="2">
      <t>ツキベツ</t>
    </rPh>
    <rPh sb="2" eb="4">
      <t>ジンコウ</t>
    </rPh>
    <rPh sb="8" eb="9">
      <t>ネン</t>
    </rPh>
    <rPh sb="12" eb="13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</si>
</sst>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0&quot;年&quot;"/>
    <numFmt numFmtId="178" formatCode="#,##0_);[Red]\(#,##0\)"/>
    <numFmt numFmtId="179" formatCode="#,##0&quot; &quot;"/>
    <numFmt numFmtId="180" formatCode="#,##0.00&quot; &quot;"/>
    <numFmt numFmtId="181" formatCode="#,##0.0&quot; &quot;"/>
    <numFmt numFmtId="182" formatCode="0&quot;月&quot;"/>
    <numFmt numFmtId="183" formatCode="#,##0_);\(#,##0\)"/>
    <numFmt numFmtId="184" formatCode="0.00_);[Red]\(0.00\)"/>
    <numFmt numFmtId="185" formatCode="#,##0_ ;[Red]\-#,##0\ "/>
    <numFmt numFmtId="186" formatCode="#,##0.0_ "/>
    <numFmt numFmtId="187" formatCode="0.0_);[Red]\(0.0\)"/>
    <numFmt numFmtId="188" formatCode="&quot;昭和&quot;0&quot;年&quot;"/>
    <numFmt numFmtId="189" formatCode="#,##0;&quot;△ &quot;#,##0"/>
    <numFmt numFmtId="190" formatCode="0;&quot;△ &quot;0"/>
    <numFmt numFmtId="191" formatCode="##,##0;#,##0"/>
    <numFmt numFmtId="192" formatCode="#,##0;&quot;△&quot;#,##0"/>
    <numFmt numFmtId="193" formatCode="#,##0&quot;  &quot;"/>
    <numFmt numFmtId="194" formatCode="&quot;　　&quot;00&quot;年&quot;"/>
    <numFmt numFmtId="195" formatCode="&quot;　　&quot;0&quot;年&quot;"/>
    <numFmt numFmtId="196" formatCode="#,##0;[Red]#,##0"/>
  </numFmts>
  <fonts count="5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5"/>
      <name val="BIZ UDゴシック"/>
      <family val="3"/>
      <charset val="128"/>
    </font>
    <font>
      <b/>
      <sz val="6"/>
      <name val="BIZ UDゴシック"/>
      <family val="3"/>
      <charset val="128"/>
    </font>
    <font>
      <b/>
      <sz val="7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8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18">
    <xf numFmtId="0" fontId="0" fillId="0" borderId="0"/>
    <xf numFmtId="38" fontId="12" fillId="0" borderId="0" applyFont="0" applyFill="0" applyBorder="0" applyAlignment="0" applyProtection="0"/>
    <xf numFmtId="0" fontId="9" fillId="2" borderId="0"/>
    <xf numFmtId="9" fontId="12" fillId="0" borderId="0" applyFont="0" applyFill="0" applyBorder="0" applyAlignment="0" applyProtection="0"/>
    <xf numFmtId="0" fontId="15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9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0"/>
  </cellStyleXfs>
  <cellXfs count="444">
    <xf numFmtId="0" fontId="0" fillId="0" borderId="0" xfId="0"/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 shrinkToFit="1"/>
    </xf>
    <xf numFmtId="0" fontId="37" fillId="0" borderId="4" xfId="0" applyFont="1" applyFill="1" applyBorder="1" applyAlignment="1" applyProtection="1">
      <alignment horizontal="distributed" vertical="center" justifyLastLine="1"/>
    </xf>
    <xf numFmtId="0" fontId="34" fillId="0" borderId="0" xfId="0" applyFont="1" applyFill="1" applyBorder="1" applyAlignment="1" applyProtection="1">
      <alignment vertical="center"/>
    </xf>
    <xf numFmtId="0" fontId="36" fillId="0" borderId="0" xfId="0" applyFont="1" applyFill="1" applyAlignment="1" applyProtection="1">
      <alignment horizontal="left" vertical="center"/>
    </xf>
    <xf numFmtId="38" fontId="36" fillId="0" borderId="0" xfId="1" applyFont="1" applyFill="1" applyAlignment="1" applyProtection="1">
      <alignment vertical="center"/>
    </xf>
    <xf numFmtId="179" fontId="36" fillId="0" borderId="0" xfId="1" applyNumberFormat="1" applyFont="1" applyFill="1" applyAlignment="1" applyProtection="1">
      <alignment vertical="center"/>
    </xf>
    <xf numFmtId="180" fontId="36" fillId="0" borderId="0" xfId="0" applyNumberFormat="1" applyFont="1" applyFill="1" applyAlignment="1" applyProtection="1">
      <alignment vertical="center"/>
    </xf>
    <xf numFmtId="180" fontId="36" fillId="0" borderId="0" xfId="0" applyNumberFormat="1" applyFont="1" applyFill="1" applyAlignment="1" applyProtection="1">
      <alignment horizontal="right" vertical="center"/>
    </xf>
    <xf numFmtId="181" fontId="36" fillId="0" borderId="0" xfId="1" applyNumberFormat="1" applyFont="1" applyFill="1" applyAlignment="1" applyProtection="1">
      <alignment vertical="center"/>
    </xf>
    <xf numFmtId="180" fontId="36" fillId="0" borderId="7" xfId="0" applyNumberFormat="1" applyFont="1" applyFill="1" applyBorder="1" applyAlignment="1" applyProtection="1">
      <alignment horizontal="distributed" justifyLastLine="1"/>
    </xf>
    <xf numFmtId="179" fontId="36" fillId="0" borderId="4" xfId="1" applyNumberFormat="1" applyFont="1" applyFill="1" applyBorder="1" applyAlignment="1" applyProtection="1">
      <alignment horizontal="distributed" vertical="center" justifyLastLine="1"/>
    </xf>
    <xf numFmtId="180" fontId="36" fillId="0" borderId="11" xfId="0" applyNumberFormat="1" applyFont="1" applyFill="1" applyBorder="1" applyAlignment="1" applyProtection="1">
      <alignment horizontal="distributed" vertical="top" justifyLastLine="1"/>
    </xf>
    <xf numFmtId="0" fontId="36" fillId="0" borderId="0" xfId="0" applyFont="1" applyFill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/>
    </xf>
    <xf numFmtId="38" fontId="36" fillId="0" borderId="2" xfId="1" applyFont="1" applyFill="1" applyBorder="1" applyAlignment="1" applyProtection="1">
      <alignment vertical="center"/>
    </xf>
    <xf numFmtId="179" fontId="36" fillId="0" borderId="7" xfId="1" applyNumberFormat="1" applyFont="1" applyFill="1" applyBorder="1" applyAlignment="1" applyProtection="1">
      <alignment vertical="center"/>
    </xf>
    <xf numFmtId="179" fontId="36" fillId="0" borderId="12" xfId="1" applyNumberFormat="1" applyFont="1" applyFill="1" applyBorder="1" applyAlignment="1" applyProtection="1">
      <alignment vertical="center"/>
    </xf>
    <xf numFmtId="180" fontId="36" fillId="0" borderId="7" xfId="3" applyNumberFormat="1" applyFont="1" applyFill="1" applyBorder="1" applyAlignment="1" applyProtection="1">
      <alignment vertical="center"/>
    </xf>
    <xf numFmtId="180" fontId="36" fillId="0" borderId="7" xfId="0" applyNumberFormat="1" applyFont="1" applyFill="1" applyBorder="1" applyAlignment="1" applyProtection="1">
      <alignment horizontal="right" vertical="center"/>
    </xf>
    <xf numFmtId="181" fontId="36" fillId="0" borderId="3" xfId="1" applyNumberFormat="1" applyFont="1" applyFill="1" applyBorder="1" applyAlignment="1" applyProtection="1">
      <alignment vertical="center"/>
    </xf>
    <xf numFmtId="180" fontId="36" fillId="0" borderId="7" xfId="0" applyNumberFormat="1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vertical="center"/>
    </xf>
    <xf numFmtId="38" fontId="36" fillId="0" borderId="13" xfId="1" applyFont="1" applyFill="1" applyBorder="1" applyAlignment="1" applyProtection="1">
      <alignment vertical="center"/>
    </xf>
    <xf numFmtId="180" fontId="36" fillId="0" borderId="12" xfId="3" applyNumberFormat="1" applyFont="1" applyFill="1" applyBorder="1" applyAlignment="1" applyProtection="1">
      <alignment vertical="center"/>
    </xf>
    <xf numFmtId="180" fontId="36" fillId="0" borderId="12" xfId="0" applyNumberFormat="1" applyFont="1" applyFill="1" applyBorder="1" applyAlignment="1" applyProtection="1">
      <alignment horizontal="right" vertical="center"/>
    </xf>
    <xf numFmtId="181" fontId="36" fillId="0" borderId="14" xfId="1" applyNumberFormat="1" applyFont="1" applyFill="1" applyBorder="1" applyAlignment="1" applyProtection="1">
      <alignment vertical="center"/>
    </xf>
    <xf numFmtId="180" fontId="36" fillId="0" borderId="12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right" vertical="center"/>
    </xf>
    <xf numFmtId="181" fontId="36" fillId="0" borderId="12" xfId="1" applyNumberFormat="1" applyFont="1" applyFill="1" applyBorder="1" applyAlignment="1" applyProtection="1">
      <alignment vertical="center"/>
    </xf>
    <xf numFmtId="180" fontId="36" fillId="0" borderId="14" xfId="0" applyNumberFormat="1" applyFont="1" applyFill="1" applyBorder="1" applyAlignment="1" applyProtection="1">
      <alignment horizontal="right" vertical="center"/>
    </xf>
    <xf numFmtId="0" fontId="36" fillId="0" borderId="8" xfId="0" applyFont="1" applyFill="1" applyBorder="1" applyAlignment="1" applyProtection="1">
      <alignment horizontal="right" vertical="center"/>
    </xf>
    <xf numFmtId="177" fontId="36" fillId="0" borderId="8" xfId="0" applyNumberFormat="1" applyFont="1" applyFill="1" applyBorder="1" applyAlignment="1" applyProtection="1">
      <alignment horizontal="right" vertical="center"/>
    </xf>
    <xf numFmtId="38" fontId="36" fillId="0" borderId="9" xfId="1" applyFont="1" applyFill="1" applyBorder="1" applyAlignment="1" applyProtection="1">
      <alignment vertical="center"/>
    </xf>
    <xf numFmtId="179" fontId="36" fillId="0" borderId="11" xfId="1" applyNumberFormat="1" applyFont="1" applyFill="1" applyBorder="1" applyAlignment="1" applyProtection="1">
      <alignment vertical="center"/>
    </xf>
    <xf numFmtId="180" fontId="36" fillId="0" borderId="11" xfId="3" applyNumberFormat="1" applyFont="1" applyFill="1" applyBorder="1" applyAlignment="1" applyProtection="1">
      <alignment vertical="center"/>
    </xf>
    <xf numFmtId="180" fontId="36" fillId="0" borderId="10" xfId="0" applyNumberFormat="1" applyFont="1" applyFill="1" applyBorder="1" applyAlignment="1" applyProtection="1">
      <alignment horizontal="right" vertical="center"/>
    </xf>
    <xf numFmtId="181" fontId="36" fillId="0" borderId="11" xfId="1" applyNumberFormat="1" applyFont="1" applyFill="1" applyBorder="1" applyAlignment="1" applyProtection="1">
      <alignment vertical="center"/>
    </xf>
    <xf numFmtId="180" fontId="36" fillId="0" borderId="11" xfId="0" applyNumberFormat="1" applyFont="1" applyFill="1" applyBorder="1" applyAlignment="1" applyProtection="1">
      <alignment vertical="center"/>
    </xf>
    <xf numFmtId="0" fontId="36" fillId="0" borderId="11" xfId="0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vertical="center" shrinkToFit="1"/>
    </xf>
    <xf numFmtId="179" fontId="36" fillId="0" borderId="12" xfId="1" applyNumberFormat="1" applyFont="1" applyFill="1" applyBorder="1" applyAlignment="1" applyProtection="1">
      <alignment horizontal="right" vertical="center"/>
    </xf>
    <xf numFmtId="180" fontId="36" fillId="0" borderId="14" xfId="0" applyNumberFormat="1" applyFont="1" applyFill="1" applyBorder="1" applyAlignment="1" applyProtection="1">
      <alignment vertical="center"/>
    </xf>
    <xf numFmtId="180" fontId="36" fillId="0" borderId="14" xfId="3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top"/>
    </xf>
    <xf numFmtId="180" fontId="36" fillId="0" borderId="10" xfId="3" applyNumberFormat="1" applyFont="1" applyFill="1" applyBorder="1" applyAlignment="1" applyProtection="1">
      <alignment vertical="center"/>
    </xf>
    <xf numFmtId="180" fontId="36" fillId="0" borderId="11" xfId="0" applyNumberFormat="1" applyFont="1" applyFill="1" applyBorder="1" applyAlignment="1" applyProtection="1">
      <alignment horizontal="right" vertical="center"/>
    </xf>
    <xf numFmtId="181" fontId="36" fillId="0" borderId="10" xfId="1" applyNumberFormat="1" applyFont="1" applyFill="1" applyBorder="1" applyAlignment="1" applyProtection="1">
      <alignment vertical="center"/>
    </xf>
    <xf numFmtId="180" fontId="36" fillId="0" borderId="10" xfId="0" applyNumberFormat="1" applyFont="1" applyFill="1" applyBorder="1" applyAlignment="1" applyProtection="1">
      <alignment vertical="center"/>
    </xf>
    <xf numFmtId="0" fontId="36" fillId="0" borderId="8" xfId="0" applyFont="1" applyFill="1" applyBorder="1" applyAlignment="1" applyProtection="1">
      <alignment vertical="center"/>
    </xf>
    <xf numFmtId="0" fontId="36" fillId="0" borderId="0" xfId="0" applyFont="1" applyFill="1" applyProtection="1"/>
    <xf numFmtId="179" fontId="36" fillId="0" borderId="14" xfId="1" applyNumberFormat="1" applyFont="1" applyFill="1" applyBorder="1" applyAlignment="1" applyProtection="1">
      <alignment vertical="center"/>
    </xf>
    <xf numFmtId="38" fontId="36" fillId="0" borderId="0" xfId="1" applyFont="1" applyFill="1" applyBorder="1" applyAlignment="1" applyProtection="1">
      <alignment vertical="center"/>
    </xf>
    <xf numFmtId="179" fontId="36" fillId="0" borderId="14" xfId="1" applyNumberFormat="1" applyFont="1" applyFill="1" applyBorder="1" applyAlignment="1" applyProtection="1">
      <alignment vertical="center"/>
      <protection locked="0"/>
    </xf>
    <xf numFmtId="180" fontId="36" fillId="0" borderId="14" xfId="0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 applyProtection="1">
      <alignment vertical="center"/>
    </xf>
    <xf numFmtId="0" fontId="36" fillId="0" borderId="13" xfId="0" applyFont="1" applyFill="1" applyBorder="1" applyAlignment="1" applyProtection="1">
      <alignment horizontal="left" vertical="center"/>
    </xf>
    <xf numFmtId="0" fontId="36" fillId="0" borderId="12" xfId="0" applyFont="1" applyFill="1" applyBorder="1" applyAlignment="1" applyProtection="1">
      <alignment horizontal="left" vertical="center"/>
    </xf>
    <xf numFmtId="0" fontId="36" fillId="0" borderId="9" xfId="0" applyFont="1" applyFill="1" applyBorder="1" applyAlignment="1" applyProtection="1">
      <alignment horizontal="left" vertical="center"/>
    </xf>
    <xf numFmtId="179" fontId="36" fillId="0" borderId="12" xfId="1" applyNumberFormat="1" applyFont="1" applyFill="1" applyBorder="1" applyAlignment="1" applyProtection="1">
      <alignment vertical="center"/>
      <protection locked="0"/>
    </xf>
    <xf numFmtId="0" fontId="36" fillId="0" borderId="12" xfId="0" applyFont="1" applyFill="1" applyBorder="1" applyAlignment="1" applyProtection="1">
      <alignment vertical="center"/>
      <protection locked="0"/>
    </xf>
    <xf numFmtId="182" fontId="36" fillId="0" borderId="0" xfId="0" applyNumberFormat="1" applyFont="1" applyFill="1" applyBorder="1" applyAlignment="1" applyProtection="1">
      <alignment horizontal="right" vertical="center"/>
    </xf>
    <xf numFmtId="179" fontId="36" fillId="0" borderId="0" xfId="1" applyNumberFormat="1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horizontal="right" vertical="center"/>
    </xf>
    <xf numFmtId="179" fontId="36" fillId="0" borderId="14" xfId="0" applyNumberFormat="1" applyFont="1" applyFill="1" applyBorder="1" applyAlignment="1" applyProtection="1">
      <alignment horizontal="right" vertical="center"/>
    </xf>
    <xf numFmtId="181" fontId="36" fillId="0" borderId="14" xfId="0" applyNumberFormat="1" applyFont="1" applyFill="1" applyBorder="1" applyAlignment="1" applyProtection="1">
      <alignment horizontal="right" vertical="center"/>
    </xf>
    <xf numFmtId="0" fontId="36" fillId="0" borderId="11" xfId="0" applyFont="1" applyFill="1" applyBorder="1" applyAlignment="1" applyProtection="1">
      <alignment vertical="center"/>
      <protection locked="0"/>
    </xf>
    <xf numFmtId="0" fontId="36" fillId="0" borderId="0" xfId="0" applyFont="1" applyFill="1" applyAlignment="1" applyProtection="1">
      <alignment horizontal="left" vertical="center"/>
      <protection locked="0"/>
    </xf>
    <xf numFmtId="0" fontId="37" fillId="0" borderId="0" xfId="0" applyFont="1" applyFill="1" applyAlignment="1" applyProtection="1"/>
    <xf numFmtId="0" fontId="35" fillId="0" borderId="0" xfId="0" applyFont="1" applyFill="1" applyAlignment="1" applyProtection="1"/>
    <xf numFmtId="0" fontId="37" fillId="0" borderId="7" xfId="0" applyFont="1" applyFill="1" applyBorder="1" applyAlignment="1" applyProtection="1">
      <alignment horizontal="distributed" vertical="center" justifyLastLine="1"/>
    </xf>
    <xf numFmtId="0" fontId="37" fillId="0" borderId="15" xfId="0" applyFont="1" applyFill="1" applyBorder="1" applyAlignment="1" applyProtection="1">
      <alignment horizontal="center" vertical="center"/>
    </xf>
    <xf numFmtId="0" fontId="37" fillId="0" borderId="4" xfId="0" applyFont="1" applyFill="1" applyBorder="1" applyAlignment="1" applyProtection="1">
      <alignment horizontal="center" vertical="center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distributed" vertical="center"/>
    </xf>
    <xf numFmtId="0" fontId="37" fillId="0" borderId="0" xfId="0" applyFont="1" applyFill="1" applyAlignment="1" applyProtection="1">
      <alignment horizontal="distributed" vertical="center" justifyLastLine="1"/>
    </xf>
    <xf numFmtId="183" fontId="37" fillId="0" borderId="12" xfId="1" applyNumberFormat="1" applyFont="1" applyFill="1" applyBorder="1" applyAlignment="1" applyProtection="1">
      <alignment vertical="center"/>
    </xf>
    <xf numFmtId="178" fontId="37" fillId="0" borderId="12" xfId="0" applyNumberFormat="1" applyFont="1" applyFill="1" applyBorder="1" applyAlignment="1" applyProtection="1">
      <alignment vertical="center"/>
    </xf>
    <xf numFmtId="178" fontId="37" fillId="0" borderId="4" xfId="1" applyNumberFormat="1" applyFont="1" applyFill="1" applyBorder="1" applyAlignment="1" applyProtection="1">
      <alignment vertical="center"/>
    </xf>
    <xf numFmtId="176" fontId="34" fillId="0" borderId="0" xfId="2" applyNumberFormat="1" applyFont="1" applyFill="1" applyBorder="1" applyAlignment="1" applyProtection="1">
      <alignment horizontal="center" vertical="center"/>
    </xf>
    <xf numFmtId="184" fontId="34" fillId="0" borderId="0" xfId="2" applyNumberFormat="1" applyFont="1" applyFill="1" applyBorder="1" applyAlignment="1" applyProtection="1">
      <alignment horizontal="center" vertical="center"/>
    </xf>
    <xf numFmtId="184" fontId="34" fillId="0" borderId="0" xfId="0" applyNumberFormat="1" applyFont="1" applyFill="1" applyBorder="1" applyAlignment="1" applyProtection="1">
      <alignment horizontal="right" vertical="center"/>
    </xf>
    <xf numFmtId="0" fontId="34" fillId="0" borderId="15" xfId="0" applyFont="1" applyFill="1" applyBorder="1" applyAlignment="1" applyProtection="1">
      <alignment horizontal="distributed" vertical="center" justifyLastLine="1"/>
    </xf>
    <xf numFmtId="0" fontId="34" fillId="0" borderId="1" xfId="0" applyFont="1" applyFill="1" applyBorder="1" applyAlignment="1" applyProtection="1">
      <alignment vertical="center"/>
    </xf>
    <xf numFmtId="0" fontId="34" fillId="0" borderId="1" xfId="0" applyFont="1" applyFill="1" applyBorder="1" applyAlignment="1" applyProtection="1">
      <alignment horizontal="distributed" vertical="center"/>
    </xf>
    <xf numFmtId="0" fontId="34" fillId="0" borderId="2" xfId="0" applyFont="1" applyFill="1" applyBorder="1" applyAlignment="1" applyProtection="1">
      <alignment horizontal="distributed" vertical="center"/>
    </xf>
    <xf numFmtId="184" fontId="34" fillId="0" borderId="12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distributed" vertical="center"/>
    </xf>
    <xf numFmtId="0" fontId="34" fillId="0" borderId="13" xfId="0" applyFont="1" applyFill="1" applyBorder="1" applyAlignment="1" applyProtection="1">
      <alignment horizontal="distributed" vertical="center"/>
    </xf>
    <xf numFmtId="0" fontId="34" fillId="0" borderId="25" xfId="0" applyFont="1" applyFill="1" applyBorder="1" applyAlignment="1" applyProtection="1">
      <alignment vertical="center"/>
    </xf>
    <xf numFmtId="0" fontId="34" fillId="0" borderId="25" xfId="0" applyFont="1" applyFill="1" applyBorder="1" applyAlignment="1" applyProtection="1">
      <alignment horizontal="distributed" vertical="center"/>
    </xf>
    <xf numFmtId="0" fontId="34" fillId="0" borderId="26" xfId="0" applyFont="1" applyFill="1" applyBorder="1" applyAlignment="1" applyProtection="1">
      <alignment horizontal="distributed" vertical="center"/>
    </xf>
    <xf numFmtId="184" fontId="34" fillId="0" borderId="28" xfId="0" applyNumberFormat="1" applyFont="1" applyFill="1" applyBorder="1" applyAlignment="1" applyProtection="1">
      <alignment horizontal="right" vertical="center"/>
    </xf>
    <xf numFmtId="0" fontId="34" fillId="0" borderId="29" xfId="0" applyFont="1" applyFill="1" applyBorder="1" applyAlignment="1" applyProtection="1">
      <alignment vertical="center"/>
    </xf>
    <xf numFmtId="0" fontId="41" fillId="0" borderId="29" xfId="0" applyFont="1" applyFill="1" applyBorder="1" applyAlignment="1" applyProtection="1">
      <alignment horizontal="distributed" vertical="center" wrapText="1"/>
    </xf>
    <xf numFmtId="0" fontId="34" fillId="0" borderId="9" xfId="0" applyFont="1" applyFill="1" applyBorder="1" applyAlignment="1">
      <alignment vertical="center" justifyLastLine="1"/>
    </xf>
    <xf numFmtId="184" fontId="34" fillId="0" borderId="0" xfId="0" applyNumberFormat="1" applyFont="1" applyFill="1" applyBorder="1" applyAlignment="1" applyProtection="1">
      <alignment vertical="center"/>
    </xf>
    <xf numFmtId="186" fontId="36" fillId="0" borderId="14" xfId="1" applyNumberFormat="1" applyFont="1" applyFill="1" applyBorder="1" applyAlignment="1" applyProtection="1">
      <alignment vertical="center"/>
    </xf>
    <xf numFmtId="187" fontId="36" fillId="0" borderId="14" xfId="1" applyNumberFormat="1" applyFont="1" applyFill="1" applyBorder="1" applyAlignment="1" applyProtection="1">
      <alignment vertical="center"/>
    </xf>
    <xf numFmtId="187" fontId="36" fillId="0" borderId="10" xfId="1" applyNumberFormat="1" applyFont="1" applyFill="1" applyBorder="1" applyAlignment="1" applyProtection="1">
      <alignment vertical="center"/>
    </xf>
    <xf numFmtId="179" fontId="36" fillId="0" borderId="4" xfId="1" applyNumberFormat="1" applyFont="1" applyFill="1" applyBorder="1" applyAlignment="1" applyProtection="1">
      <alignment horizontal="distributed" vertical="center" justifyLastLine="1"/>
    </xf>
    <xf numFmtId="179" fontId="36" fillId="0" borderId="10" xfId="1" applyNumberFormat="1" applyFont="1" applyFill="1" applyBorder="1" applyAlignment="1" applyProtection="1">
      <alignment vertical="center"/>
      <protection locked="0"/>
    </xf>
    <xf numFmtId="179" fontId="36" fillId="0" borderId="10" xfId="1" applyNumberFormat="1" applyFont="1" applyFill="1" applyBorder="1" applyAlignment="1" applyProtection="1">
      <alignment vertical="center"/>
    </xf>
    <xf numFmtId="185" fontId="34" fillId="0" borderId="14" xfId="0" applyNumberFormat="1" applyFont="1" applyFill="1" applyBorder="1" applyAlignment="1" applyProtection="1">
      <alignment horizontal="right" vertical="center"/>
    </xf>
    <xf numFmtId="185" fontId="34" fillId="0" borderId="27" xfId="0" applyNumberFormat="1" applyFont="1" applyFill="1" applyBorder="1" applyAlignment="1" applyProtection="1">
      <alignment horizontal="right" vertical="center"/>
    </xf>
    <xf numFmtId="176" fontId="33" fillId="0" borderId="0" xfId="2" applyNumberFormat="1" applyFont="1" applyFill="1" applyBorder="1" applyAlignment="1" applyProtection="1">
      <alignment horizontal="center" vertical="center"/>
    </xf>
    <xf numFmtId="0" fontId="37" fillId="0" borderId="4" xfId="0" applyFont="1" applyFill="1" applyBorder="1" applyAlignment="1" applyProtection="1">
      <alignment horizontal="distributed" vertical="center" justifyLastLine="1"/>
    </xf>
    <xf numFmtId="0" fontId="37" fillId="0" borderId="5" xfId="0" applyFont="1" applyFill="1" applyBorder="1" applyAlignment="1" applyProtection="1">
      <alignment horizontal="distributed" vertical="center" justifyLastLine="1"/>
    </xf>
    <xf numFmtId="0" fontId="34" fillId="0" borderId="0" xfId="113" applyFont="1" applyFill="1" applyAlignment="1" applyProtection="1">
      <alignment vertical="center"/>
    </xf>
    <xf numFmtId="0" fontId="34" fillId="0" borderId="0" xfId="113" applyFont="1" applyFill="1" applyAlignment="1" applyProtection="1">
      <alignment horizontal="right" vertical="center" shrinkToFit="1"/>
    </xf>
    <xf numFmtId="0" fontId="34" fillId="0" borderId="0" xfId="113" applyFont="1" applyFill="1" applyAlignment="1" applyProtection="1">
      <alignment vertical="center" shrinkToFit="1"/>
    </xf>
    <xf numFmtId="38" fontId="34" fillId="0" borderId="0" xfId="114" applyFont="1" applyFill="1" applyAlignment="1" applyProtection="1">
      <alignment vertical="center" shrinkToFit="1"/>
    </xf>
    <xf numFmtId="0" fontId="34" fillId="0" borderId="4" xfId="113" applyFont="1" applyFill="1" applyBorder="1" applyAlignment="1" applyProtection="1">
      <alignment horizontal="distributed" vertical="center" shrinkToFit="1"/>
    </xf>
    <xf numFmtId="0" fontId="34" fillId="0" borderId="15" xfId="113" applyFont="1" applyFill="1" applyBorder="1" applyAlignment="1" applyProtection="1">
      <alignment horizontal="distributed" vertical="center" shrinkToFit="1"/>
    </xf>
    <xf numFmtId="0" fontId="34" fillId="0" borderId="15" xfId="113" applyFont="1" applyFill="1" applyBorder="1" applyAlignment="1" applyProtection="1">
      <alignment horizontal="center" vertical="center" shrinkToFit="1"/>
    </xf>
    <xf numFmtId="0" fontId="34" fillId="0" borderId="4" xfId="113" quotePrefix="1" applyFont="1" applyFill="1" applyBorder="1" applyAlignment="1" applyProtection="1">
      <alignment horizontal="distributed" vertical="center" shrinkToFit="1"/>
    </xf>
    <xf numFmtId="0" fontId="34" fillId="0" borderId="0" xfId="113" applyFont="1" applyFill="1" applyAlignment="1" applyProtection="1">
      <alignment horizontal="left" vertical="center" shrinkToFit="1"/>
    </xf>
    <xf numFmtId="0" fontId="34" fillId="0" borderId="0" xfId="113" applyFont="1" applyFill="1" applyAlignment="1" applyProtection="1">
      <alignment horizontal="left" vertical="center"/>
    </xf>
    <xf numFmtId="188" fontId="34" fillId="0" borderId="0" xfId="113" applyNumberFormat="1" applyFont="1" applyFill="1" applyAlignment="1" applyProtection="1">
      <alignment horizontal="right" vertical="center" shrinkToFit="1"/>
    </xf>
    <xf numFmtId="38" fontId="34" fillId="0" borderId="12" xfId="114" applyFont="1" applyFill="1" applyBorder="1" applyAlignment="1" applyProtection="1">
      <alignment vertical="center" shrinkToFit="1"/>
    </xf>
    <xf numFmtId="38" fontId="34" fillId="0" borderId="14" xfId="114" applyFont="1" applyFill="1" applyBorder="1" applyAlignment="1" applyProtection="1">
      <alignment vertical="center" shrinkToFit="1"/>
    </xf>
    <xf numFmtId="38" fontId="34" fillId="0" borderId="3" xfId="114" applyFont="1" applyFill="1" applyBorder="1" applyAlignment="1" applyProtection="1">
      <alignment vertical="center" shrinkToFit="1"/>
    </xf>
    <xf numFmtId="189" fontId="34" fillId="0" borderId="3" xfId="114" applyNumberFormat="1" applyFont="1" applyFill="1" applyBorder="1" applyAlignment="1" applyProtection="1">
      <alignment vertical="center" shrinkToFit="1"/>
    </xf>
    <xf numFmtId="38" fontId="34" fillId="0" borderId="0" xfId="114" applyFont="1" applyFill="1" applyBorder="1" applyAlignment="1" applyProtection="1">
      <alignment vertical="center" shrinkToFit="1"/>
    </xf>
    <xf numFmtId="177" fontId="34" fillId="0" borderId="0" xfId="113" applyNumberFormat="1" applyFont="1" applyFill="1" applyAlignment="1" applyProtection="1">
      <alignment horizontal="right" vertical="center" shrinkToFit="1"/>
    </xf>
    <xf numFmtId="189" fontId="34" fillId="0" borderId="14" xfId="114" applyNumberFormat="1" applyFont="1" applyFill="1" applyBorder="1" applyAlignment="1" applyProtection="1">
      <alignment vertical="center" shrinkToFit="1"/>
    </xf>
    <xf numFmtId="189" fontId="34" fillId="0" borderId="0" xfId="114" applyNumberFormat="1" applyFont="1" applyFill="1" applyBorder="1" applyAlignment="1" applyProtection="1">
      <alignment vertical="center" shrinkToFit="1"/>
    </xf>
    <xf numFmtId="177" fontId="34" fillId="0" borderId="0" xfId="113" applyNumberFormat="1" applyFont="1" applyFill="1" applyBorder="1" applyAlignment="1" applyProtection="1">
      <alignment horizontal="right" vertical="center" shrinkToFit="1"/>
    </xf>
    <xf numFmtId="177" fontId="34" fillId="0" borderId="13" xfId="113" applyNumberFormat="1" applyFont="1" applyFill="1" applyBorder="1" applyAlignment="1" applyProtection="1">
      <alignment horizontal="right" vertical="center" shrinkToFit="1"/>
    </xf>
    <xf numFmtId="3" fontId="34" fillId="0" borderId="14" xfId="113" applyNumberFormat="1" applyFont="1" applyFill="1" applyBorder="1" applyAlignment="1" applyProtection="1">
      <alignment vertical="center" shrinkToFit="1"/>
    </xf>
    <xf numFmtId="3" fontId="34" fillId="0" borderId="13" xfId="113" applyNumberFormat="1" applyFont="1" applyFill="1" applyBorder="1" applyAlignment="1" applyProtection="1">
      <alignment vertical="center" shrinkToFit="1"/>
    </xf>
    <xf numFmtId="190" fontId="34" fillId="0" borderId="14" xfId="114" applyNumberFormat="1" applyFont="1" applyFill="1" applyBorder="1" applyAlignment="1" applyProtection="1">
      <alignment vertical="center" shrinkToFit="1"/>
    </xf>
    <xf numFmtId="190" fontId="34" fillId="0" borderId="14" xfId="114" applyNumberFormat="1" applyFont="1" applyFill="1" applyBorder="1" applyAlignment="1" applyProtection="1">
      <alignment horizontal="right" vertical="center" shrinkToFit="1"/>
    </xf>
    <xf numFmtId="3" fontId="34" fillId="34" borderId="12" xfId="113" applyNumberFormat="1" applyFont="1" applyFill="1" applyBorder="1" applyAlignment="1" applyProtection="1">
      <alignment vertical="center" shrinkToFit="1"/>
    </xf>
    <xf numFmtId="190" fontId="34" fillId="0" borderId="12" xfId="114" applyNumberFormat="1" applyFont="1" applyFill="1" applyBorder="1" applyAlignment="1" applyProtection="1">
      <alignment horizontal="right" vertical="center" shrinkToFit="1"/>
    </xf>
    <xf numFmtId="189" fontId="34" fillId="0" borderId="12" xfId="114" applyNumberFormat="1" applyFont="1" applyFill="1" applyBorder="1" applyAlignment="1" applyProtection="1">
      <alignment vertical="center" shrinkToFit="1"/>
    </xf>
    <xf numFmtId="189" fontId="34" fillId="0" borderId="12" xfId="113" applyNumberFormat="1" applyFont="1" applyFill="1" applyBorder="1" applyAlignment="1" applyProtection="1">
      <alignment horizontal="right" vertical="center" shrinkToFit="1"/>
    </xf>
    <xf numFmtId="38" fontId="34" fillId="0" borderId="14" xfId="114" applyFont="1" applyFill="1" applyBorder="1" applyAlignment="1" applyProtection="1">
      <alignment vertical="center" shrinkToFit="1"/>
      <protection locked="0"/>
    </xf>
    <xf numFmtId="190" fontId="34" fillId="0" borderId="14" xfId="114" applyNumberFormat="1" applyFont="1" applyFill="1" applyBorder="1" applyAlignment="1" applyProtection="1">
      <alignment horizontal="right" vertical="center" shrinkToFit="1"/>
      <protection locked="0"/>
    </xf>
    <xf numFmtId="0" fontId="34" fillId="0" borderId="0" xfId="113" applyFont="1" applyFill="1" applyBorder="1" applyAlignment="1" applyProtection="1">
      <alignment vertical="center" shrinkToFit="1"/>
    </xf>
    <xf numFmtId="191" fontId="34" fillId="0" borderId="0" xfId="114" applyNumberFormat="1" applyFont="1" applyFill="1" applyBorder="1" applyAlignment="1" applyProtection="1">
      <alignment vertical="center" shrinkToFit="1"/>
    </xf>
    <xf numFmtId="3" fontId="34" fillId="0" borderId="0" xfId="113" applyNumberFormat="1" applyFont="1" applyFill="1" applyAlignment="1" applyProtection="1">
      <alignment vertical="center"/>
    </xf>
    <xf numFmtId="191" fontId="34" fillId="0" borderId="12" xfId="114" applyNumberFormat="1" applyFont="1" applyFill="1" applyBorder="1" applyAlignment="1" applyProtection="1">
      <alignment horizontal="right" vertical="center" shrinkToFit="1"/>
    </xf>
    <xf numFmtId="38" fontId="34" fillId="0" borderId="0" xfId="114" applyFont="1" applyFill="1" applyBorder="1" applyAlignment="1" applyProtection="1">
      <alignment vertical="center" shrinkToFit="1"/>
      <protection locked="0"/>
    </xf>
    <xf numFmtId="38" fontId="34" fillId="0" borderId="12" xfId="114" applyFont="1" applyFill="1" applyBorder="1" applyAlignment="1" applyProtection="1">
      <alignment vertical="center" shrinkToFit="1"/>
      <protection locked="0"/>
    </xf>
    <xf numFmtId="189" fontId="34" fillId="0" borderId="14" xfId="114" applyNumberFormat="1" applyFont="1" applyFill="1" applyBorder="1" applyAlignment="1" applyProtection="1">
      <alignment horizontal="right" vertical="center" shrinkToFit="1"/>
      <protection locked="0"/>
    </xf>
    <xf numFmtId="177" fontId="34" fillId="0" borderId="9" xfId="115" applyNumberFormat="1" applyFont="1" applyFill="1" applyBorder="1" applyAlignment="1" applyProtection="1">
      <alignment horizontal="right" vertical="center" shrinkToFit="1"/>
    </xf>
    <xf numFmtId="177" fontId="34" fillId="0" borderId="8" xfId="113" applyNumberFormat="1" applyFont="1" applyFill="1" applyBorder="1" applyAlignment="1" applyProtection="1">
      <alignment horizontal="right" vertical="center" shrinkToFit="1"/>
    </xf>
    <xf numFmtId="38" fontId="34" fillId="0" borderId="11" xfId="114" applyFont="1" applyFill="1" applyBorder="1" applyAlignment="1" applyProtection="1">
      <alignment vertical="center" shrinkToFit="1"/>
    </xf>
    <xf numFmtId="38" fontId="34" fillId="0" borderId="10" xfId="114" applyFont="1" applyFill="1" applyBorder="1" applyAlignment="1" applyProtection="1">
      <alignment vertical="center" shrinkToFit="1"/>
    </xf>
    <xf numFmtId="189" fontId="34" fillId="0" borderId="10" xfId="114" applyNumberFormat="1" applyFont="1" applyFill="1" applyBorder="1" applyAlignment="1" applyProtection="1">
      <alignment vertical="center" shrinkToFit="1"/>
    </xf>
    <xf numFmtId="189" fontId="34" fillId="0" borderId="8" xfId="114" applyNumberFormat="1" applyFont="1" applyFill="1" applyBorder="1" applyAlignment="1" applyProtection="1">
      <alignment vertical="center" shrinkToFit="1"/>
    </xf>
    <xf numFmtId="177" fontId="34" fillId="0" borderId="0" xfId="115" applyNumberFormat="1" applyFont="1" applyFill="1" applyBorder="1" applyAlignment="1" applyProtection="1">
      <alignment horizontal="right" vertical="center" shrinkToFit="1"/>
    </xf>
    <xf numFmtId="38" fontId="34" fillId="0" borderId="0" xfId="116" applyFont="1" applyFill="1" applyBorder="1" applyAlignment="1" applyProtection="1">
      <alignment vertical="center" shrinkToFit="1"/>
    </xf>
    <xf numFmtId="0" fontId="34" fillId="0" borderId="0" xfId="115" applyFont="1" applyFill="1" applyAlignment="1" applyProtection="1">
      <alignment horizontal="right" vertical="center"/>
      <protection locked="0"/>
    </xf>
    <xf numFmtId="38" fontId="34" fillId="0" borderId="0" xfId="116" applyFont="1" applyFill="1" applyBorder="1" applyAlignment="1" applyProtection="1">
      <alignment vertical="center"/>
      <protection locked="0"/>
    </xf>
    <xf numFmtId="0" fontId="34" fillId="0" borderId="0" xfId="115" applyFont="1" applyFill="1" applyBorder="1" applyAlignment="1" applyProtection="1">
      <alignment horizontal="right" vertical="center"/>
      <protection locked="0"/>
    </xf>
    <xf numFmtId="0" fontId="34" fillId="0" borderId="0" xfId="113" applyFont="1" applyFill="1" applyAlignment="1" applyProtection="1">
      <alignment horizontal="left" vertical="center"/>
      <protection locked="0"/>
    </xf>
    <xf numFmtId="3" fontId="34" fillId="0" borderId="0" xfId="113" applyNumberFormat="1" applyFont="1" applyFill="1" applyBorder="1" applyAlignment="1" applyProtection="1">
      <alignment vertical="center" shrinkToFit="1"/>
      <protection locked="0"/>
    </xf>
    <xf numFmtId="190" fontId="34" fillId="0" borderId="0" xfId="114" applyNumberFormat="1" applyFont="1" applyFill="1" applyBorder="1" applyAlignment="1" applyProtection="1">
      <alignment horizontal="right" vertical="center" shrinkToFit="1"/>
    </xf>
    <xf numFmtId="189" fontId="34" fillId="0" borderId="0" xfId="113" applyNumberFormat="1" applyFont="1" applyFill="1" applyBorder="1" applyAlignment="1" applyProtection="1">
      <alignment horizontal="right" vertical="center" shrinkToFit="1"/>
      <protection locked="0"/>
    </xf>
    <xf numFmtId="0" fontId="34" fillId="0" borderId="0" xfId="113" applyFont="1" applyFill="1" applyAlignment="1" applyProtection="1">
      <alignment horizontal="right" vertical="center"/>
    </xf>
    <xf numFmtId="0" fontId="34" fillId="0" borderId="0" xfId="113" applyFont="1" applyFill="1" applyAlignment="1" applyProtection="1">
      <alignment vertical="center"/>
      <protection locked="0"/>
    </xf>
    <xf numFmtId="0" fontId="34" fillId="0" borderId="0" xfId="113" applyFont="1" applyFill="1" applyAlignment="1" applyProtection="1">
      <alignment horizontal="right" vertical="center"/>
      <protection locked="0"/>
    </xf>
    <xf numFmtId="38" fontId="34" fillId="0" borderId="0" xfId="114" applyFont="1" applyFill="1" applyBorder="1" applyAlignment="1" applyProtection="1">
      <alignment vertical="center"/>
      <protection locked="0"/>
    </xf>
    <xf numFmtId="0" fontId="34" fillId="0" borderId="0" xfId="113" applyFont="1" applyFill="1" applyBorder="1" applyAlignment="1" applyProtection="1">
      <alignment horizontal="right" vertical="center"/>
      <protection locked="0"/>
    </xf>
    <xf numFmtId="38" fontId="34" fillId="0" borderId="0" xfId="114" applyFont="1" applyFill="1" applyAlignment="1" applyProtection="1">
      <alignment vertical="center"/>
      <protection locked="0"/>
    </xf>
    <xf numFmtId="38" fontId="34" fillId="0" borderId="0" xfId="114" applyFont="1" applyFill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176" fontId="33" fillId="0" borderId="0" xfId="2" applyNumberFormat="1" applyFont="1" applyFill="1" applyBorder="1" applyAlignment="1" applyProtection="1">
      <alignment horizontal="centerContinuous" vertical="center"/>
    </xf>
    <xf numFmtId="0" fontId="37" fillId="0" borderId="0" xfId="0" applyFont="1" applyFill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176" fontId="37" fillId="0" borderId="0" xfId="2" applyNumberFormat="1" applyFont="1" applyFill="1" applyBorder="1" applyAlignment="1" applyProtection="1">
      <alignment horizontal="centerContinuous" vertical="center"/>
    </xf>
    <xf numFmtId="38" fontId="37" fillId="0" borderId="4" xfId="1" applyFont="1" applyFill="1" applyBorder="1" applyAlignment="1" applyProtection="1">
      <alignment horizontal="centerContinuous" vertical="center"/>
    </xf>
    <xf numFmtId="38" fontId="37" fillId="0" borderId="15" xfId="1" applyFont="1" applyFill="1" applyBorder="1" applyAlignment="1" applyProtection="1">
      <alignment horizontal="centerContinuous" vertical="center"/>
    </xf>
    <xf numFmtId="38" fontId="37" fillId="0" borderId="4" xfId="1" applyFont="1" applyFill="1" applyBorder="1" applyAlignment="1" applyProtection="1">
      <alignment horizontal="center" vertical="center"/>
    </xf>
    <xf numFmtId="38" fontId="37" fillId="0" borderId="5" xfId="1" applyFont="1" applyFill="1" applyBorder="1" applyAlignment="1" applyProtection="1">
      <alignment horizontal="center" vertical="center"/>
    </xf>
    <xf numFmtId="38" fontId="37" fillId="0" borderId="4" xfId="1" applyFont="1" applyFill="1" applyBorder="1" applyAlignment="1" applyProtection="1">
      <alignment horizontal="distributed" vertical="center"/>
    </xf>
    <xf numFmtId="38" fontId="37" fillId="0" borderId="4" xfId="1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vertical="center"/>
    </xf>
    <xf numFmtId="38" fontId="37" fillId="0" borderId="7" xfId="1" applyFont="1" applyFill="1" applyBorder="1" applyAlignment="1" applyProtection="1">
      <alignment horizontal="centerContinuous" vertical="center"/>
    </xf>
    <xf numFmtId="38" fontId="37" fillId="0" borderId="3" xfId="1" applyFont="1" applyFill="1" applyBorder="1" applyAlignment="1" applyProtection="1">
      <alignment horizontal="centerContinuous" vertical="center"/>
    </xf>
    <xf numFmtId="38" fontId="37" fillId="0" borderId="3" xfId="1" applyFont="1" applyFill="1" applyBorder="1" applyAlignment="1" applyProtection="1">
      <alignment horizontal="right" vertical="center"/>
    </xf>
    <xf numFmtId="38" fontId="37" fillId="0" borderId="1" xfId="1" applyFont="1" applyFill="1" applyBorder="1" applyAlignment="1" applyProtection="1">
      <alignment horizontal="right" vertical="center"/>
    </xf>
    <xf numFmtId="0" fontId="37" fillId="0" borderId="7" xfId="0" applyFont="1" applyFill="1" applyBorder="1" applyAlignment="1" applyProtection="1">
      <alignment horizontal="right" vertical="center"/>
    </xf>
    <xf numFmtId="38" fontId="37" fillId="0" borderId="7" xfId="1" applyFont="1" applyFill="1" applyBorder="1" applyAlignment="1" applyProtection="1">
      <alignment horizontal="right" vertical="center"/>
    </xf>
    <xf numFmtId="0" fontId="37" fillId="0" borderId="1" xfId="0" applyFont="1" applyFill="1" applyBorder="1" applyAlignment="1" applyProtection="1">
      <alignment horizontal="centerContinuous" vertical="center"/>
    </xf>
    <xf numFmtId="0" fontId="38" fillId="0" borderId="13" xfId="0" applyFont="1" applyFill="1" applyBorder="1" applyAlignment="1" applyProtection="1">
      <alignment horizontal="distributed" vertical="center" justifyLastLine="1"/>
    </xf>
    <xf numFmtId="38" fontId="38" fillId="0" borderId="12" xfId="1" applyFont="1" applyFill="1" applyBorder="1" applyAlignment="1" applyProtection="1">
      <alignment vertical="center"/>
    </xf>
    <xf numFmtId="40" fontId="45" fillId="0" borderId="14" xfId="1" applyNumberFormat="1" applyFont="1" applyFill="1" applyBorder="1" applyAlignment="1" applyProtection="1">
      <alignment vertical="center"/>
    </xf>
    <xf numFmtId="38" fontId="38" fillId="0" borderId="14" xfId="1" applyFont="1" applyFill="1" applyBorder="1" applyAlignment="1" applyProtection="1">
      <alignment vertical="center"/>
    </xf>
    <xf numFmtId="190" fontId="38" fillId="0" borderId="12" xfId="1" applyNumberFormat="1" applyFont="1" applyFill="1" applyBorder="1" applyAlignment="1" applyProtection="1">
      <alignment vertical="center"/>
    </xf>
    <xf numFmtId="38" fontId="45" fillId="0" borderId="12" xfId="1" applyNumberFormat="1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center" vertical="center"/>
    </xf>
    <xf numFmtId="38" fontId="37" fillId="0" borderId="12" xfId="1" applyFont="1" applyFill="1" applyBorder="1" applyAlignment="1" applyProtection="1">
      <alignment vertical="center"/>
    </xf>
    <xf numFmtId="40" fontId="37" fillId="0" borderId="14" xfId="1" applyNumberFormat="1" applyFont="1" applyFill="1" applyBorder="1" applyAlignment="1" applyProtection="1">
      <alignment vertical="center"/>
    </xf>
    <xf numFmtId="38" fontId="37" fillId="0" borderId="14" xfId="1" applyFont="1" applyFill="1" applyBorder="1" applyAlignment="1" applyProtection="1">
      <alignment vertical="center"/>
    </xf>
    <xf numFmtId="40" fontId="37" fillId="0" borderId="13" xfId="1" applyNumberFormat="1" applyFont="1" applyFill="1" applyBorder="1" applyAlignment="1" applyProtection="1">
      <alignment vertical="center"/>
    </xf>
    <xf numFmtId="190" fontId="37" fillId="0" borderId="12" xfId="0" applyNumberFormat="1" applyFont="1" applyFill="1" applyBorder="1" applyAlignment="1" applyProtection="1">
      <alignment horizontal="right" vertical="center"/>
    </xf>
    <xf numFmtId="38" fontId="37" fillId="0" borderId="12" xfId="1" applyNumberFormat="1" applyFont="1" applyFill="1" applyBorder="1" applyAlignment="1" applyProtection="1">
      <alignment vertical="center"/>
    </xf>
    <xf numFmtId="40" fontId="37" fillId="0" borderId="0" xfId="1" applyNumberFormat="1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center" vertical="center"/>
    </xf>
    <xf numFmtId="38" fontId="37" fillId="0" borderId="11" xfId="1" applyFont="1" applyFill="1" applyBorder="1" applyAlignment="1" applyProtection="1">
      <alignment vertical="center"/>
    </xf>
    <xf numFmtId="40" fontId="37" fillId="0" borderId="10" xfId="1" applyNumberFormat="1" applyFont="1" applyFill="1" applyBorder="1" applyAlignment="1" applyProtection="1">
      <alignment vertical="center"/>
    </xf>
    <xf numFmtId="38" fontId="37" fillId="0" borderId="10" xfId="1" applyFont="1" applyFill="1" applyBorder="1" applyAlignment="1" applyProtection="1">
      <alignment vertical="center"/>
    </xf>
    <xf numFmtId="40" fontId="37" fillId="0" borderId="8" xfId="1" applyNumberFormat="1" applyFont="1" applyFill="1" applyBorder="1" applyAlignment="1" applyProtection="1">
      <alignment vertical="center"/>
    </xf>
    <xf numFmtId="190" fontId="37" fillId="0" borderId="11" xfId="0" applyNumberFormat="1" applyFont="1" applyFill="1" applyBorder="1" applyAlignment="1" applyProtection="1">
      <alignment horizontal="right" vertical="center"/>
    </xf>
    <xf numFmtId="38" fontId="37" fillId="0" borderId="11" xfId="1" applyNumberFormat="1" applyFont="1" applyFill="1" applyBorder="1" applyAlignment="1" applyProtection="1">
      <alignment vertical="center"/>
    </xf>
    <xf numFmtId="0" fontId="37" fillId="0" borderId="8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  <protection locked="0"/>
    </xf>
    <xf numFmtId="40" fontId="37" fillId="0" borderId="0" xfId="0" applyNumberFormat="1" applyFont="1" applyFill="1" applyBorder="1" applyAlignment="1" applyProtection="1">
      <alignment vertical="center"/>
    </xf>
    <xf numFmtId="38" fontId="37" fillId="0" borderId="0" xfId="0" applyNumberFormat="1" applyFont="1" applyFill="1" applyBorder="1" applyAlignment="1" applyProtection="1">
      <alignment vertical="center"/>
    </xf>
    <xf numFmtId="40" fontId="37" fillId="0" borderId="0" xfId="1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192" fontId="37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right" vertical="center"/>
      <protection locked="0"/>
    </xf>
    <xf numFmtId="38" fontId="37" fillId="0" borderId="0" xfId="1" applyFont="1" applyFill="1" applyBorder="1" applyAlignment="1" applyProtection="1">
      <alignment vertical="center"/>
    </xf>
    <xf numFmtId="38" fontId="37" fillId="0" borderId="0" xfId="1" applyFont="1" applyFill="1" applyAlignment="1" applyProtection="1">
      <alignment vertical="center"/>
    </xf>
    <xf numFmtId="38" fontId="37" fillId="0" borderId="0" xfId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right" vertical="center"/>
      <protection locked="0"/>
    </xf>
    <xf numFmtId="38" fontId="34" fillId="0" borderId="0" xfId="1" applyFont="1" applyFill="1" applyBorder="1" applyAlignment="1" applyProtection="1">
      <alignment vertical="center"/>
    </xf>
    <xf numFmtId="38" fontId="34" fillId="0" borderId="0" xfId="1" applyFont="1" applyFill="1" applyAlignment="1" applyProtection="1">
      <alignment vertical="center"/>
    </xf>
    <xf numFmtId="0" fontId="33" fillId="0" borderId="0" xfId="0" applyFont="1" applyFill="1" applyProtection="1"/>
    <xf numFmtId="0" fontId="34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/>
    <xf numFmtId="0" fontId="39" fillId="0" borderId="0" xfId="0" applyFont="1" applyFill="1" applyAlignment="1" applyProtection="1">
      <alignment vertical="center"/>
    </xf>
    <xf numFmtId="38" fontId="39" fillId="0" borderId="4" xfId="1" applyFont="1" applyFill="1" applyBorder="1" applyAlignment="1" applyProtection="1">
      <alignment horizontal="distributed" vertical="center" justifyLastLine="1"/>
    </xf>
    <xf numFmtId="38" fontId="39" fillId="0" borderId="4" xfId="1" applyFont="1" applyFill="1" applyBorder="1" applyAlignment="1" applyProtection="1">
      <alignment horizontal="center" vertical="center" shrinkToFit="1"/>
    </xf>
    <xf numFmtId="0" fontId="39" fillId="0" borderId="1" xfId="0" applyFont="1" applyFill="1" applyBorder="1" applyAlignment="1" applyProtection="1">
      <alignment horizontal="distributed" vertical="center" justifyLastLine="1"/>
    </xf>
    <xf numFmtId="38" fontId="39" fillId="0" borderId="7" xfId="1" applyFont="1" applyFill="1" applyBorder="1" applyAlignment="1" applyProtection="1">
      <alignment horizontal="center" vertical="center"/>
    </xf>
    <xf numFmtId="38" fontId="39" fillId="0" borderId="7" xfId="1" applyFont="1" applyFill="1" applyBorder="1" applyAlignment="1" applyProtection="1">
      <alignment horizontal="right" vertical="center"/>
    </xf>
    <xf numFmtId="0" fontId="39" fillId="0" borderId="7" xfId="0" applyFont="1" applyFill="1" applyBorder="1" applyAlignment="1" applyProtection="1">
      <alignment horizontal="right" vertical="center"/>
    </xf>
    <xf numFmtId="192" fontId="39" fillId="0" borderId="7" xfId="0" applyNumberFormat="1" applyFont="1" applyFill="1" applyBorder="1" applyAlignment="1" applyProtection="1">
      <alignment horizontal="center" vertical="center"/>
    </xf>
    <xf numFmtId="193" fontId="39" fillId="0" borderId="7" xfId="1" applyNumberFormat="1" applyFont="1" applyFill="1" applyBorder="1" applyAlignment="1" applyProtection="1">
      <alignment horizontal="right" vertical="center"/>
    </xf>
    <xf numFmtId="0" fontId="39" fillId="0" borderId="1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distributed" vertical="center" justifyLastLine="1"/>
    </xf>
    <xf numFmtId="38" fontId="48" fillId="0" borderId="12" xfId="1" applyFont="1" applyFill="1" applyBorder="1" applyAlignment="1" applyProtection="1">
      <alignment vertical="center"/>
    </xf>
    <xf numFmtId="40" fontId="48" fillId="0" borderId="12" xfId="1" applyNumberFormat="1" applyFont="1" applyFill="1" applyBorder="1" applyAlignment="1" applyProtection="1">
      <alignment vertical="center"/>
    </xf>
    <xf numFmtId="189" fontId="48" fillId="0" borderId="12" xfId="1" applyNumberFormat="1" applyFont="1" applyFill="1" applyBorder="1" applyAlignment="1" applyProtection="1">
      <alignment vertical="center"/>
    </xf>
    <xf numFmtId="193" fontId="48" fillId="0" borderId="12" xfId="1" applyNumberFormat="1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horizontal="distributed" vertical="center"/>
    </xf>
    <xf numFmtId="38" fontId="39" fillId="0" borderId="12" xfId="1" applyFont="1" applyFill="1" applyBorder="1" applyAlignment="1" applyProtection="1">
      <alignment vertical="center"/>
    </xf>
    <xf numFmtId="40" fontId="39" fillId="0" borderId="12" xfId="1" applyNumberFormat="1" applyFont="1" applyFill="1" applyBorder="1" applyAlignment="1" applyProtection="1">
      <alignment vertical="center"/>
    </xf>
    <xf numFmtId="0" fontId="48" fillId="0" borderId="12" xfId="0" applyFont="1" applyFill="1" applyBorder="1" applyAlignment="1" applyProtection="1">
      <alignment horizontal="right" vertical="center"/>
    </xf>
    <xf numFmtId="192" fontId="48" fillId="0" borderId="12" xfId="0" applyNumberFormat="1" applyFont="1" applyFill="1" applyBorder="1" applyAlignment="1" applyProtection="1">
      <alignment horizontal="right" vertical="center"/>
    </xf>
    <xf numFmtId="193" fontId="39" fillId="0" borderId="12" xfId="1" applyNumberFormat="1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horizontal="distributed" vertical="center" justifyLastLine="1"/>
    </xf>
    <xf numFmtId="38" fontId="40" fillId="0" borderId="12" xfId="1" applyFont="1" applyFill="1" applyBorder="1" applyAlignment="1" applyProtection="1">
      <alignment vertical="center"/>
    </xf>
    <xf numFmtId="40" fontId="40" fillId="0" borderId="12" xfId="1" applyNumberFormat="1" applyFont="1" applyFill="1" applyBorder="1" applyAlignment="1" applyProtection="1">
      <alignment vertical="center"/>
    </xf>
    <xf numFmtId="189" fontId="40" fillId="0" borderId="12" xfId="0" applyNumberFormat="1" applyFont="1" applyFill="1" applyBorder="1" applyAlignment="1" applyProtection="1">
      <alignment horizontal="right" vertical="center"/>
    </xf>
    <xf numFmtId="193" fontId="40" fillId="0" borderId="12" xfId="1" applyNumberFormat="1" applyFont="1" applyFill="1" applyBorder="1" applyAlignment="1" applyProtection="1">
      <alignment vertical="center"/>
    </xf>
    <xf numFmtId="0" fontId="39" fillId="0" borderId="8" xfId="0" applyFont="1" applyFill="1" applyBorder="1" applyAlignment="1" applyProtection="1">
      <alignment horizontal="distributed" vertical="center" justifyLastLine="1"/>
    </xf>
    <xf numFmtId="38" fontId="40" fillId="0" borderId="10" xfId="1" applyFont="1" applyFill="1" applyBorder="1" applyAlignment="1" applyProtection="1">
      <alignment vertical="center"/>
    </xf>
    <xf numFmtId="40" fontId="40" fillId="0" borderId="10" xfId="1" applyNumberFormat="1" applyFont="1" applyFill="1" applyBorder="1" applyAlignment="1" applyProtection="1">
      <alignment vertical="center"/>
    </xf>
    <xf numFmtId="189" fontId="40" fillId="0" borderId="11" xfId="0" applyNumberFormat="1" applyFont="1" applyFill="1" applyBorder="1" applyAlignment="1" applyProtection="1">
      <alignment horizontal="right" vertical="center"/>
    </xf>
    <xf numFmtId="193" fontId="40" fillId="0" borderId="11" xfId="1" applyNumberFormat="1" applyFont="1" applyFill="1" applyBorder="1" applyAlignment="1" applyProtection="1">
      <alignment vertical="center"/>
    </xf>
    <xf numFmtId="38" fontId="40" fillId="0" borderId="11" xfId="1" applyFont="1" applyFill="1" applyBorder="1" applyAlignment="1" applyProtection="1">
      <alignment vertical="center"/>
    </xf>
    <xf numFmtId="40" fontId="40" fillId="0" borderId="11" xfId="1" applyNumberFormat="1" applyFont="1" applyFill="1" applyBorder="1" applyAlignment="1" applyProtection="1">
      <alignment vertical="center"/>
    </xf>
    <xf numFmtId="0" fontId="34" fillId="0" borderId="0" xfId="0" applyFont="1" applyFill="1" applyProtection="1"/>
    <xf numFmtId="38" fontId="34" fillId="0" borderId="0" xfId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Protection="1"/>
    <xf numFmtId="38" fontId="34" fillId="0" borderId="0" xfId="1" applyFont="1" applyFill="1" applyBorder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horizontal="centerContinuous" vertical="center"/>
    </xf>
    <xf numFmtId="0" fontId="38" fillId="0" borderId="15" xfId="0" applyFont="1" applyFill="1" applyBorder="1" applyAlignment="1" applyProtection="1">
      <alignment horizontal="distributed" vertical="center" justifyLastLine="1"/>
    </xf>
    <xf numFmtId="0" fontId="37" fillId="0" borderId="15" xfId="0" applyFont="1" applyFill="1" applyBorder="1" applyAlignment="1" applyProtection="1">
      <alignment horizontal="distributed" vertical="center" justifyLastLine="1"/>
    </xf>
    <xf numFmtId="0" fontId="37" fillId="0" borderId="14" xfId="0" applyFont="1" applyFill="1" applyBorder="1" applyAlignment="1" applyProtection="1">
      <alignment horizontal="distributed" justifyLastLine="1"/>
    </xf>
    <xf numFmtId="178" fontId="37" fillId="0" borderId="12" xfId="0" applyNumberFormat="1" applyFont="1" applyFill="1" applyBorder="1" applyAlignment="1" applyProtection="1">
      <alignment horizontal="distributed" vertical="top"/>
    </xf>
    <xf numFmtId="178" fontId="37" fillId="0" borderId="14" xfId="0" applyNumberFormat="1" applyFont="1" applyFill="1" applyBorder="1" applyAlignment="1" applyProtection="1">
      <alignment horizontal="distributed" vertical="top"/>
    </xf>
    <xf numFmtId="0" fontId="34" fillId="0" borderId="14" xfId="0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left" vertical="center"/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Alignment="1" applyProtection="1">
      <alignment horizontal="right" vertical="center"/>
    </xf>
    <xf numFmtId="38" fontId="36" fillId="0" borderId="15" xfId="1" applyFont="1" applyFill="1" applyBorder="1" applyAlignment="1" applyProtection="1">
      <alignment horizontal="distributed" vertical="center" justifyLastLine="1"/>
    </xf>
    <xf numFmtId="38" fontId="36" fillId="0" borderId="4" xfId="1" applyFont="1" applyFill="1" applyBorder="1" applyAlignment="1" applyProtection="1">
      <alignment horizontal="distributed" vertical="center" justifyLastLine="1"/>
    </xf>
    <xf numFmtId="0" fontId="35" fillId="0" borderId="0" xfId="117" applyFont="1" applyFill="1" applyBorder="1" applyAlignment="1">
      <alignment horizontal="center" vertical="center"/>
    </xf>
    <xf numFmtId="0" fontId="36" fillId="0" borderId="13" xfId="0" applyFont="1" applyFill="1" applyBorder="1" applyAlignment="1" applyProtection="1">
      <alignment horizontal="center" vertical="center"/>
    </xf>
    <xf numFmtId="38" fontId="36" fillId="0" borderId="3" xfId="1" applyFont="1" applyFill="1" applyBorder="1" applyAlignment="1" applyProtection="1">
      <alignment vertical="center"/>
    </xf>
    <xf numFmtId="38" fontId="36" fillId="0" borderId="7" xfId="1" applyFont="1" applyFill="1" applyBorder="1" applyAlignment="1" applyProtection="1">
      <alignment vertical="center"/>
    </xf>
    <xf numFmtId="38" fontId="35" fillId="0" borderId="0" xfId="1" applyFont="1" applyFill="1" applyBorder="1" applyAlignment="1">
      <alignment vertical="center"/>
    </xf>
    <xf numFmtId="0" fontId="50" fillId="0" borderId="13" xfId="0" applyFont="1" applyFill="1" applyBorder="1" applyAlignment="1" applyProtection="1">
      <alignment horizontal="centerContinuous" vertical="center"/>
    </xf>
    <xf numFmtId="196" fontId="50" fillId="0" borderId="14" xfId="1" applyNumberFormat="1" applyFont="1" applyFill="1" applyBorder="1" applyAlignment="1" applyProtection="1">
      <alignment horizontal="right" vertical="center"/>
    </xf>
    <xf numFmtId="196" fontId="50" fillId="0" borderId="0" xfId="1" applyNumberFormat="1" applyFont="1" applyFill="1" applyBorder="1" applyAlignment="1" applyProtection="1">
      <alignment horizontal="right" vertical="center"/>
    </xf>
    <xf numFmtId="196" fontId="50" fillId="0" borderId="12" xfId="1" applyNumberFormat="1" applyFont="1" applyFill="1" applyBorder="1" applyAlignment="1" applyProtection="1">
      <alignment horizontal="right" vertical="center"/>
    </xf>
    <xf numFmtId="196" fontId="36" fillId="0" borderId="14" xfId="1" applyNumberFormat="1" applyFont="1" applyFill="1" applyBorder="1" applyAlignment="1" applyProtection="1">
      <alignment vertical="center"/>
    </xf>
    <xf numFmtId="196" fontId="36" fillId="0" borderId="12" xfId="1" applyNumberFormat="1" applyFont="1" applyFill="1" applyBorder="1" applyAlignment="1" applyProtection="1">
      <alignment vertical="center"/>
    </xf>
    <xf numFmtId="196" fontId="36" fillId="0" borderId="14" xfId="1" applyNumberFormat="1" applyFont="1" applyFill="1" applyBorder="1" applyAlignment="1" applyProtection="1">
      <alignment vertical="center"/>
      <protection locked="0"/>
    </xf>
    <xf numFmtId="196" fontId="36" fillId="0" borderId="12" xfId="1" applyNumberFormat="1" applyFont="1" applyFill="1" applyBorder="1" applyAlignment="1" applyProtection="1">
      <alignment vertical="center"/>
      <protection locked="0"/>
    </xf>
    <xf numFmtId="38" fontId="35" fillId="0" borderId="0" xfId="0" applyNumberFormat="1" applyFont="1" applyFill="1" applyBorder="1"/>
    <xf numFmtId="0" fontId="36" fillId="0" borderId="14" xfId="0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9" xfId="0" applyFont="1" applyFill="1" applyBorder="1" applyAlignment="1" applyProtection="1">
      <alignment horizontal="center" vertical="center"/>
    </xf>
    <xf numFmtId="38" fontId="36" fillId="0" borderId="10" xfId="1" applyFont="1" applyFill="1" applyBorder="1" applyAlignment="1" applyProtection="1">
      <alignment vertical="center"/>
    </xf>
    <xf numFmtId="38" fontId="36" fillId="0" borderId="11" xfId="1" applyFont="1" applyFill="1" applyBorder="1" applyAlignment="1" applyProtection="1">
      <alignment vertical="center"/>
    </xf>
    <xf numFmtId="38" fontId="34" fillId="0" borderId="0" xfId="1" applyFont="1" applyFill="1" applyAlignment="1" applyProtection="1">
      <alignment horizontal="right"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36" fillId="0" borderId="0" xfId="0" applyFont="1" applyFill="1" applyAlignment="1" applyProtection="1">
      <alignment horizontal="distributed" vertical="center" shrinkToFit="1"/>
    </xf>
    <xf numFmtId="0" fontId="50" fillId="0" borderId="0" xfId="0" applyFont="1" applyFill="1" applyBorder="1" applyAlignment="1" applyProtection="1">
      <alignment horizontal="distributed" vertical="center" shrinkToFit="1"/>
    </xf>
    <xf numFmtId="0" fontId="50" fillId="0" borderId="13" xfId="0" applyFont="1" applyFill="1" applyBorder="1" applyAlignment="1" applyProtection="1">
      <alignment horizontal="distributed" vertical="center" shrinkToFit="1"/>
    </xf>
    <xf numFmtId="41" fontId="50" fillId="0" borderId="14" xfId="1" applyNumberFormat="1" applyFont="1" applyFill="1" applyBorder="1" applyAlignment="1" applyProtection="1">
      <alignment horizontal="right" vertical="center" shrinkToFit="1"/>
    </xf>
    <xf numFmtId="41" fontId="50" fillId="0" borderId="0" xfId="1" applyNumberFormat="1" applyFont="1" applyFill="1" applyBorder="1" applyAlignment="1" applyProtection="1">
      <alignment horizontal="right" vertical="center" shrinkToFit="1"/>
    </xf>
    <xf numFmtId="41" fontId="36" fillId="0" borderId="12" xfId="1" applyNumberFormat="1" applyFont="1" applyFill="1" applyBorder="1" applyAlignment="1" applyProtection="1">
      <alignment vertical="center"/>
      <protection locked="0"/>
    </xf>
    <xf numFmtId="41" fontId="36" fillId="0" borderId="14" xfId="1" applyNumberFormat="1" applyFont="1" applyFill="1" applyBorder="1" applyAlignment="1" applyProtection="1">
      <alignment vertical="center"/>
    </xf>
    <xf numFmtId="41" fontId="36" fillId="0" borderId="12" xfId="1" applyNumberFormat="1" applyFont="1" applyFill="1" applyBorder="1" applyAlignment="1" applyProtection="1">
      <alignment vertical="center"/>
    </xf>
    <xf numFmtId="0" fontId="36" fillId="0" borderId="0" xfId="0" applyFont="1" applyFill="1" applyAlignment="1" applyProtection="1">
      <alignment horizontal="distributed" vertical="center"/>
    </xf>
    <xf numFmtId="0" fontId="36" fillId="0" borderId="0" xfId="0" applyFont="1" applyFill="1" applyBorder="1" applyAlignment="1" applyProtection="1">
      <alignment horizontal="distributed" vertical="center"/>
    </xf>
    <xf numFmtId="0" fontId="36" fillId="0" borderId="13" xfId="0" applyFont="1" applyFill="1" applyBorder="1" applyAlignment="1" applyProtection="1">
      <alignment horizontal="distributed" vertical="center"/>
    </xf>
    <xf numFmtId="41" fontId="36" fillId="0" borderId="14" xfId="1" applyNumberFormat="1" applyFont="1" applyFill="1" applyBorder="1" applyAlignment="1" applyProtection="1">
      <alignment vertical="center"/>
      <protection locked="0"/>
    </xf>
    <xf numFmtId="43" fontId="36" fillId="0" borderId="14" xfId="1" applyNumberFormat="1" applyFont="1" applyFill="1" applyBorder="1" applyAlignment="1" applyProtection="1">
      <alignment vertical="center"/>
    </xf>
    <xf numFmtId="43" fontId="36" fillId="0" borderId="0" xfId="1" applyNumberFormat="1" applyFont="1" applyFill="1" applyBorder="1" applyAlignment="1" applyProtection="1">
      <alignment vertical="center"/>
    </xf>
    <xf numFmtId="43" fontId="36" fillId="0" borderId="14" xfId="1" applyNumberFormat="1" applyFont="1" applyFill="1" applyBorder="1" applyAlignment="1" applyProtection="1">
      <alignment vertical="center"/>
      <protection locked="0"/>
    </xf>
    <xf numFmtId="43" fontId="36" fillId="0" borderId="0" xfId="1" applyNumberFormat="1" applyFont="1" applyFill="1" applyBorder="1" applyAlignment="1" applyProtection="1">
      <alignment vertical="center"/>
      <protection locked="0"/>
    </xf>
    <xf numFmtId="43" fontId="36" fillId="0" borderId="10" xfId="1" applyNumberFormat="1" applyFont="1" applyFill="1" applyBorder="1" applyAlignment="1" applyProtection="1">
      <alignment vertical="center"/>
    </xf>
    <xf numFmtId="43" fontId="36" fillId="0" borderId="11" xfId="1" applyNumberFormat="1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0" fontId="36" fillId="0" borderId="0" xfId="0" applyFont="1" applyFill="1" applyAlignment="1" applyProtection="1">
      <alignment horizontal="left" vertical="top"/>
    </xf>
    <xf numFmtId="0" fontId="36" fillId="0" borderId="0" xfId="0" applyFont="1" applyFill="1" applyAlignment="1" applyProtection="1">
      <alignment vertical="top"/>
    </xf>
    <xf numFmtId="0" fontId="34" fillId="0" borderId="0" xfId="0" applyFont="1" applyFill="1" applyAlignment="1" applyProtection="1">
      <alignment horizontal="left" vertical="top"/>
    </xf>
    <xf numFmtId="0" fontId="36" fillId="0" borderId="0" xfId="0" applyFont="1" applyFill="1" applyAlignment="1" applyProtection="1">
      <alignment vertical="top"/>
      <protection locked="0"/>
    </xf>
    <xf numFmtId="38" fontId="36" fillId="0" borderId="0" xfId="1" applyFont="1" applyFill="1" applyAlignment="1" applyProtection="1">
      <alignment horizontal="right" vertical="top"/>
      <protection locked="0"/>
    </xf>
    <xf numFmtId="38" fontId="36" fillId="0" borderId="0" xfId="1" applyFont="1" applyFill="1" applyAlignment="1" applyProtection="1">
      <alignment horizontal="right" vertical="center"/>
      <protection locked="0"/>
    </xf>
    <xf numFmtId="38" fontId="34" fillId="0" borderId="10" xfId="114" applyFont="1" applyFill="1" applyBorder="1" applyAlignment="1" applyProtection="1">
      <alignment vertical="center" shrinkToFit="1"/>
      <protection locked="0"/>
    </xf>
    <xf numFmtId="189" fontId="34" fillId="0" borderId="10" xfId="114" applyNumberFormat="1" applyFont="1" applyFill="1" applyBorder="1" applyAlignment="1" applyProtection="1">
      <alignment horizontal="right" vertical="center" shrinkToFit="1"/>
      <protection locked="0"/>
    </xf>
    <xf numFmtId="38" fontId="34" fillId="0" borderId="8" xfId="114" applyFont="1" applyFill="1" applyBorder="1" applyAlignment="1" applyProtection="1">
      <alignment vertical="center" shrinkToFit="1"/>
      <protection locked="0"/>
    </xf>
    <xf numFmtId="38" fontId="34" fillId="0" borderId="11" xfId="114" applyFont="1" applyFill="1" applyBorder="1" applyAlignment="1" applyProtection="1">
      <alignment vertical="center" shrinkToFit="1"/>
      <protection locked="0"/>
    </xf>
    <xf numFmtId="189" fontId="34" fillId="0" borderId="11" xfId="114" applyNumberFormat="1" applyFont="1" applyFill="1" applyBorder="1" applyAlignment="1" applyProtection="1">
      <alignment horizontal="right" vertical="center" shrinkToFit="1"/>
      <protection locked="0"/>
    </xf>
    <xf numFmtId="38" fontId="37" fillId="0" borderId="14" xfId="1" applyFont="1" applyFill="1" applyBorder="1" applyAlignment="1" applyProtection="1">
      <alignment vertical="center"/>
      <protection locked="0"/>
    </xf>
    <xf numFmtId="38" fontId="37" fillId="0" borderId="12" xfId="1" applyFont="1" applyFill="1" applyBorder="1" applyAlignment="1" applyProtection="1">
      <alignment vertical="center"/>
      <protection locked="0"/>
    </xf>
    <xf numFmtId="38" fontId="37" fillId="0" borderId="14" xfId="1" applyFont="1" applyFill="1" applyBorder="1" applyAlignment="1" applyProtection="1">
      <alignment horizontal="right" vertical="center"/>
      <protection locked="0"/>
    </xf>
    <xf numFmtId="38" fontId="37" fillId="0" borderId="12" xfId="1" applyFont="1" applyFill="1" applyBorder="1" applyAlignment="1" applyProtection="1">
      <alignment horizontal="right" vertical="center"/>
      <protection locked="0"/>
    </xf>
    <xf numFmtId="38" fontId="37" fillId="0" borderId="10" xfId="1" applyFont="1" applyFill="1" applyBorder="1" applyAlignment="1" applyProtection="1">
      <alignment vertical="center"/>
      <protection locked="0"/>
    </xf>
    <xf numFmtId="38" fontId="37" fillId="0" borderId="11" xfId="1" applyFont="1" applyFill="1" applyBorder="1" applyAlignment="1" applyProtection="1">
      <alignment vertical="center"/>
      <protection locked="0"/>
    </xf>
    <xf numFmtId="38" fontId="40" fillId="0" borderId="12" xfId="1" applyFont="1" applyFill="1" applyBorder="1" applyAlignment="1" applyProtection="1">
      <alignment vertical="center"/>
      <protection locked="0"/>
    </xf>
    <xf numFmtId="38" fontId="40" fillId="0" borderId="12" xfId="1" applyFont="1" applyFill="1" applyBorder="1" applyAlignment="1" applyProtection="1">
      <alignment horizontal="right" vertical="center"/>
      <protection locked="0"/>
    </xf>
    <xf numFmtId="38" fontId="40" fillId="0" borderId="14" xfId="1" applyFont="1" applyFill="1" applyBorder="1" applyAlignment="1" applyProtection="1">
      <alignment vertical="center"/>
      <protection locked="0"/>
    </xf>
    <xf numFmtId="38" fontId="40" fillId="0" borderId="0" xfId="1" applyFont="1" applyFill="1" applyBorder="1" applyAlignment="1" applyProtection="1">
      <alignment vertical="center"/>
      <protection locked="0"/>
    </xf>
    <xf numFmtId="0" fontId="40" fillId="0" borderId="10" xfId="0" applyFont="1" applyFill="1" applyBorder="1" applyAlignment="1" applyProtection="1">
      <alignment vertical="center"/>
      <protection locked="0"/>
    </xf>
    <xf numFmtId="3" fontId="40" fillId="0" borderId="10" xfId="0" applyNumberFormat="1" applyFont="1" applyFill="1" applyBorder="1" applyAlignment="1" applyProtection="1">
      <alignment vertical="center"/>
      <protection locked="0"/>
    </xf>
    <xf numFmtId="0" fontId="40" fillId="0" borderId="8" xfId="0" applyFont="1" applyFill="1" applyBorder="1" applyAlignment="1" applyProtection="1">
      <alignment vertical="center"/>
      <protection locked="0"/>
    </xf>
    <xf numFmtId="38" fontId="40" fillId="0" borderId="11" xfId="1" applyFont="1" applyFill="1" applyBorder="1" applyAlignment="1" applyProtection="1">
      <alignment vertical="center"/>
      <protection locked="0"/>
    </xf>
    <xf numFmtId="0" fontId="37" fillId="0" borderId="14" xfId="0" applyFont="1" applyFill="1" applyBorder="1" applyAlignment="1" applyProtection="1">
      <alignment horizontal="distributed" vertical="center" justifyLastLine="1"/>
    </xf>
    <xf numFmtId="0" fontId="34" fillId="0" borderId="14" xfId="0" applyFont="1" applyFill="1" applyBorder="1" applyAlignment="1" applyProtection="1">
      <alignment horizontal="center" vertical="center" justifyLastLine="1"/>
    </xf>
    <xf numFmtId="0" fontId="34" fillId="0" borderId="14" xfId="0" applyFont="1" applyFill="1" applyBorder="1" applyAlignment="1" applyProtection="1">
      <alignment horizontal="center" vertical="center"/>
    </xf>
    <xf numFmtId="178" fontId="37" fillId="0" borderId="10" xfId="0" applyNumberFormat="1" applyFont="1" applyFill="1" applyBorder="1" applyAlignment="1" applyProtection="1">
      <alignment horizontal="distributed" vertical="top"/>
    </xf>
    <xf numFmtId="178" fontId="37" fillId="0" borderId="11" xfId="0" applyNumberFormat="1" applyFont="1" applyFill="1" applyBorder="1" applyAlignment="1" applyProtection="1">
      <alignment horizontal="distributed" vertical="top"/>
    </xf>
    <xf numFmtId="41" fontId="50" fillId="0" borderId="12" xfId="1" applyNumberFormat="1" applyFont="1" applyFill="1" applyBorder="1" applyAlignment="1" applyProtection="1">
      <alignment vertical="center"/>
      <protection locked="0"/>
    </xf>
    <xf numFmtId="185" fontId="41" fillId="0" borderId="30" xfId="0" applyNumberFormat="1" applyFont="1" applyFill="1" applyBorder="1" applyAlignment="1" applyProtection="1">
      <alignment horizontal="right" vertical="center"/>
    </xf>
    <xf numFmtId="184" fontId="41" fillId="0" borderId="31" xfId="0" applyNumberFormat="1" applyFont="1" applyFill="1" applyBorder="1" applyAlignment="1" applyProtection="1">
      <alignment horizontal="right" vertical="center"/>
    </xf>
    <xf numFmtId="185" fontId="34" fillId="0" borderId="12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left" vertical="center"/>
    </xf>
    <xf numFmtId="179" fontId="36" fillId="0" borderId="0" xfId="1" applyNumberFormat="1" applyFont="1" applyFill="1" applyBorder="1" applyAlignment="1" applyProtection="1">
      <alignment vertical="center"/>
      <protection locked="0"/>
    </xf>
    <xf numFmtId="180" fontId="36" fillId="0" borderId="0" xfId="3" applyNumberFormat="1" applyFont="1" applyFill="1" applyBorder="1" applyAlignment="1" applyProtection="1">
      <alignment vertical="center"/>
    </xf>
    <xf numFmtId="180" fontId="36" fillId="0" borderId="0" xfId="0" applyNumberFormat="1" applyFont="1" applyFill="1" applyBorder="1" applyAlignment="1" applyProtection="1">
      <alignment horizontal="right" vertical="center"/>
    </xf>
    <xf numFmtId="181" fontId="36" fillId="0" borderId="0" xfId="1" applyNumberFormat="1" applyFont="1" applyFill="1" applyBorder="1" applyAlignment="1" applyProtection="1">
      <alignment vertical="center"/>
    </xf>
    <xf numFmtId="180" fontId="36" fillId="0" borderId="0" xfId="0" applyNumberFormat="1" applyFont="1" applyFill="1" applyBorder="1" applyAlignment="1" applyProtection="1">
      <alignment vertical="center"/>
    </xf>
    <xf numFmtId="0" fontId="36" fillId="0" borderId="11" xfId="0" applyFont="1" applyFill="1" applyBorder="1" applyAlignment="1" applyProtection="1">
      <alignment horizontal="left" vertical="center"/>
    </xf>
    <xf numFmtId="176" fontId="33" fillId="0" borderId="12" xfId="2" applyNumberFormat="1" applyFont="1" applyFill="1" applyBorder="1" applyAlignment="1" applyProtection="1">
      <alignment horizontal="center" vertical="center"/>
    </xf>
    <xf numFmtId="176" fontId="33" fillId="0" borderId="0" xfId="2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distributed" vertical="center" justifyLastLine="1"/>
    </xf>
    <xf numFmtId="0" fontId="36" fillId="0" borderId="2" xfId="0" applyFont="1" applyFill="1" applyBorder="1" applyAlignment="1" applyProtection="1">
      <alignment horizontal="distributed" vertical="center" justifyLastLine="1"/>
    </xf>
    <xf numFmtId="0" fontId="36" fillId="0" borderId="8" xfId="0" applyFont="1" applyFill="1" applyBorder="1" applyAlignment="1" applyProtection="1">
      <alignment horizontal="distributed" vertical="center" justifyLastLine="1"/>
    </xf>
    <xf numFmtId="0" fontId="36" fillId="0" borderId="9" xfId="0" applyFont="1" applyFill="1" applyBorder="1" applyAlignment="1" applyProtection="1">
      <alignment horizontal="distributed" vertical="center" justifyLastLine="1"/>
    </xf>
    <xf numFmtId="179" fontId="36" fillId="0" borderId="3" xfId="1" applyNumberFormat="1" applyFont="1" applyFill="1" applyBorder="1" applyAlignment="1" applyProtection="1">
      <alignment horizontal="distributed" vertical="center" justifyLastLine="1"/>
    </xf>
    <xf numFmtId="0" fontId="36" fillId="0" borderId="10" xfId="0" applyFont="1" applyFill="1" applyBorder="1" applyAlignment="1" applyProtection="1">
      <alignment horizontal="distributed" vertical="center" justifyLastLine="1"/>
    </xf>
    <xf numFmtId="179" fontId="36" fillId="0" borderId="4" xfId="1" applyNumberFormat="1" applyFont="1" applyFill="1" applyBorder="1" applyAlignment="1" applyProtection="1">
      <alignment horizontal="distributed" vertical="center" justifyLastLine="1"/>
    </xf>
    <xf numFmtId="179" fontId="36" fillId="0" borderId="5" xfId="1" applyNumberFormat="1" applyFont="1" applyFill="1" applyBorder="1" applyAlignment="1" applyProtection="1">
      <alignment horizontal="distributed" vertical="center" justifyLastLine="1"/>
    </xf>
    <xf numFmtId="179" fontId="36" fillId="0" borderId="6" xfId="1" applyNumberFormat="1" applyFont="1" applyFill="1" applyBorder="1" applyAlignment="1" applyProtection="1">
      <alignment horizontal="distributed" vertical="center" justifyLastLine="1"/>
    </xf>
    <xf numFmtId="181" fontId="36" fillId="0" borderId="3" xfId="0" applyNumberFormat="1" applyFont="1" applyFill="1" applyBorder="1" applyAlignment="1" applyProtection="1">
      <alignment horizontal="distributed" vertical="center" wrapText="1" justifyLastLine="1"/>
    </xf>
    <xf numFmtId="0" fontId="36" fillId="0" borderId="7" xfId="0" applyFont="1" applyFill="1" applyBorder="1" applyAlignment="1" applyProtection="1">
      <alignment horizontal="distributed" vertical="center" justifyLastLine="1"/>
    </xf>
    <xf numFmtId="0" fontId="36" fillId="0" borderId="11" xfId="0" applyFont="1" applyFill="1" applyBorder="1" applyAlignment="1" applyProtection="1">
      <alignment horizontal="distributed" vertical="center" justifyLastLine="1"/>
    </xf>
    <xf numFmtId="0" fontId="36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76" fontId="33" fillId="0" borderId="0" xfId="2" applyNumberFormat="1" applyFont="1" applyFill="1" applyBorder="1" applyAlignment="1" applyProtection="1">
      <alignment horizontal="center" vertical="center" shrinkToFit="1"/>
    </xf>
    <xf numFmtId="0" fontId="34" fillId="0" borderId="1" xfId="113" applyFont="1" applyFill="1" applyBorder="1" applyAlignment="1" applyProtection="1">
      <alignment horizontal="distributed" vertical="center" shrinkToFit="1"/>
    </xf>
    <xf numFmtId="0" fontId="34" fillId="0" borderId="8" xfId="113" applyFont="1" applyFill="1" applyBorder="1" applyAlignment="1" applyProtection="1">
      <alignment horizontal="distributed" vertical="center" shrinkToFit="1"/>
    </xf>
    <xf numFmtId="0" fontId="34" fillId="0" borderId="4" xfId="113" applyFont="1" applyFill="1" applyBorder="1" applyAlignment="1" applyProtection="1">
      <alignment horizontal="distributed" vertical="center" shrinkToFit="1"/>
    </xf>
    <xf numFmtId="0" fontId="34" fillId="0" borderId="5" xfId="113" applyFont="1" applyFill="1" applyBorder="1" applyAlignment="1" applyProtection="1">
      <alignment horizontal="distributed" vertical="center" shrinkToFit="1"/>
    </xf>
    <xf numFmtId="0" fontId="34" fillId="0" borderId="6" xfId="113" applyFont="1" applyFill="1" applyBorder="1" applyAlignment="1" applyProtection="1">
      <alignment horizontal="distributed" vertical="center" shrinkToFit="1"/>
    </xf>
    <xf numFmtId="0" fontId="34" fillId="0" borderId="7" xfId="113" applyFont="1" applyFill="1" applyBorder="1" applyAlignment="1" applyProtection="1">
      <alignment horizontal="center" vertical="center" shrinkToFit="1"/>
    </xf>
    <xf numFmtId="0" fontId="43" fillId="0" borderId="11" xfId="113" applyFont="1" applyBorder="1" applyAlignment="1">
      <alignment horizontal="center" vertical="center" shrinkToFit="1"/>
    </xf>
    <xf numFmtId="0" fontId="37" fillId="0" borderId="1" xfId="0" applyFont="1" applyFill="1" applyBorder="1" applyAlignment="1" applyProtection="1">
      <alignment horizontal="center" vertical="center"/>
    </xf>
    <xf numFmtId="0" fontId="37" fillId="0" borderId="8" xfId="0" applyFont="1" applyFill="1" applyBorder="1" applyAlignment="1" applyProtection="1">
      <alignment horizontal="center" vertical="center"/>
    </xf>
    <xf numFmtId="38" fontId="37" fillId="0" borderId="4" xfId="1" applyFont="1" applyFill="1" applyBorder="1" applyAlignment="1" applyProtection="1">
      <alignment horizontal="center" vertical="center"/>
    </xf>
    <xf numFmtId="38" fontId="37" fillId="0" borderId="5" xfId="1" applyFont="1" applyFill="1" applyBorder="1" applyAlignment="1" applyProtection="1">
      <alignment horizontal="center" vertical="center"/>
    </xf>
    <xf numFmtId="38" fontId="37" fillId="0" borderId="6" xfId="1" applyFont="1" applyFill="1" applyBorder="1" applyAlignment="1" applyProtection="1">
      <alignment horizontal="center" vertical="center"/>
    </xf>
    <xf numFmtId="38" fontId="37" fillId="0" borderId="4" xfId="1" applyFont="1" applyFill="1" applyBorder="1" applyAlignment="1" applyProtection="1">
      <alignment horizontal="distributed" vertical="center" justifyLastLine="1"/>
    </xf>
    <xf numFmtId="38" fontId="37" fillId="0" borderId="5" xfId="1" applyFont="1" applyFill="1" applyBorder="1" applyAlignment="1" applyProtection="1">
      <alignment horizontal="distributed" vertical="center" justifyLastLine="1"/>
    </xf>
    <xf numFmtId="38" fontId="34" fillId="0" borderId="7" xfId="1" applyFont="1" applyFill="1" applyBorder="1" applyAlignment="1" applyProtection="1">
      <alignment horizontal="center" vertical="center" wrapText="1"/>
    </xf>
    <xf numFmtId="38" fontId="34" fillId="0" borderId="1" xfId="1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38" fontId="46" fillId="0" borderId="7" xfId="1" applyFont="1" applyFill="1" applyBorder="1" applyAlignment="1" applyProtection="1">
      <alignment horizontal="distributed" vertical="center" wrapText="1" justifyLastLine="1"/>
    </xf>
    <xf numFmtId="38" fontId="46" fillId="0" borderId="11" xfId="1" applyFont="1" applyFill="1" applyBorder="1" applyAlignment="1" applyProtection="1">
      <alignment horizontal="distributed" vertical="center" wrapText="1" justifyLastLine="1"/>
    </xf>
    <xf numFmtId="0" fontId="39" fillId="0" borderId="2" xfId="0" applyFont="1" applyFill="1" applyBorder="1" applyAlignment="1" applyProtection="1">
      <alignment horizontal="distributed" vertical="center" justifyLastLine="1"/>
    </xf>
    <xf numFmtId="0" fontId="39" fillId="0" borderId="9" xfId="0" applyFont="1" applyFill="1" applyBorder="1" applyAlignment="1" applyProtection="1">
      <alignment horizontal="distributed" vertical="center" justifyLastLine="1"/>
    </xf>
    <xf numFmtId="38" fontId="39" fillId="0" borderId="4" xfId="1" applyFont="1" applyFill="1" applyBorder="1" applyAlignment="1" applyProtection="1">
      <alignment horizontal="distributed" vertical="center" justifyLastLine="1"/>
    </xf>
    <xf numFmtId="38" fontId="39" fillId="0" borderId="5" xfId="1" applyFont="1" applyFill="1" applyBorder="1" applyAlignment="1" applyProtection="1">
      <alignment horizontal="distributed" vertical="center" justifyLastLine="1"/>
    </xf>
    <xf numFmtId="38" fontId="39" fillId="0" borderId="6" xfId="1" applyFont="1" applyFill="1" applyBorder="1" applyAlignment="1" applyProtection="1">
      <alignment horizontal="distributed" vertical="center" justifyLastLine="1"/>
    </xf>
    <xf numFmtId="38" fontId="39" fillId="0" borderId="4" xfId="1" applyFont="1" applyFill="1" applyBorder="1" applyAlignment="1" applyProtection="1">
      <alignment horizontal="center" vertical="center" shrinkToFit="1"/>
    </xf>
    <xf numFmtId="38" fontId="39" fillId="0" borderId="5" xfId="1" applyFont="1" applyFill="1" applyBorder="1" applyAlignment="1" applyProtection="1">
      <alignment horizontal="center" vertical="center" shrinkToFit="1"/>
    </xf>
    <xf numFmtId="195" fontId="37" fillId="0" borderId="13" xfId="0" applyNumberFormat="1" applyFont="1" applyFill="1" applyBorder="1" applyAlignment="1" applyProtection="1">
      <alignment horizontal="center" vertical="center" justifyLastLine="1"/>
    </xf>
    <xf numFmtId="178" fontId="38" fillId="0" borderId="14" xfId="0" applyNumberFormat="1" applyFont="1" applyFill="1" applyBorder="1" applyAlignment="1" applyProtection="1">
      <alignment vertical="center"/>
    </xf>
    <xf numFmtId="195" fontId="37" fillId="0" borderId="9" xfId="0" applyNumberFormat="1" applyFont="1" applyFill="1" applyBorder="1" applyAlignment="1" applyProtection="1">
      <alignment horizontal="center" vertical="center" justifyLastLine="1"/>
    </xf>
    <xf numFmtId="178" fontId="38" fillId="0" borderId="10" xfId="0" applyNumberFormat="1" applyFont="1" applyFill="1" applyBorder="1" applyAlignment="1" applyProtection="1">
      <alignment vertical="center"/>
    </xf>
    <xf numFmtId="176" fontId="33" fillId="0" borderId="0" xfId="2" applyNumberFormat="1" applyFont="1" applyFill="1" applyBorder="1" applyAlignment="1" applyProtection="1">
      <alignment horizontal="center" vertical="center"/>
      <protection locked="0"/>
    </xf>
    <xf numFmtId="194" fontId="37" fillId="0" borderId="2" xfId="0" applyNumberFormat="1" applyFont="1" applyFill="1" applyBorder="1" applyAlignment="1" applyProtection="1">
      <alignment horizontal="center" vertical="center" justifyLastLine="1"/>
    </xf>
    <xf numFmtId="194" fontId="37" fillId="0" borderId="13" xfId="0" applyNumberFormat="1" applyFont="1" applyFill="1" applyBorder="1" applyAlignment="1" applyProtection="1">
      <alignment horizontal="center" vertical="center" justifyLastLine="1"/>
    </xf>
    <xf numFmtId="38" fontId="36" fillId="0" borderId="4" xfId="1" applyFont="1" applyFill="1" applyBorder="1" applyAlignment="1" applyProtection="1">
      <alignment horizontal="distributed" vertical="center" justifyLastLine="1"/>
    </xf>
    <xf numFmtId="38" fontId="36" fillId="0" borderId="5" xfId="1" applyFont="1" applyFill="1" applyBorder="1" applyAlignment="1" applyProtection="1">
      <alignment horizontal="distributed" vertical="center" justifyLastLine="1"/>
    </xf>
    <xf numFmtId="0" fontId="36" fillId="0" borderId="2" xfId="0" applyFont="1" applyFill="1" applyBorder="1" applyAlignment="1" applyProtection="1">
      <alignment horizontal="center" vertical="center" wrapText="1"/>
    </xf>
    <xf numFmtId="0" fontId="36" fillId="0" borderId="9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distributed" vertical="center"/>
    </xf>
    <xf numFmtId="0" fontId="36" fillId="0" borderId="9" xfId="0" applyFont="1" applyFill="1" applyBorder="1" applyAlignment="1" applyProtection="1">
      <alignment horizontal="distributed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 wrapText="1"/>
    </xf>
    <xf numFmtId="38" fontId="36" fillId="0" borderId="6" xfId="1" applyFont="1" applyFill="1" applyBorder="1" applyAlignment="1" applyProtection="1">
      <alignment horizontal="distributed" vertical="center" justifyLastLine="1"/>
    </xf>
    <xf numFmtId="0" fontId="36" fillId="0" borderId="0" xfId="0" applyFont="1" applyFill="1" applyBorder="1" applyAlignment="1" applyProtection="1">
      <alignment horizontal="distributed" vertical="center"/>
    </xf>
    <xf numFmtId="0" fontId="36" fillId="0" borderId="13" xfId="0" applyFont="1" applyFill="1" applyBorder="1" applyAlignment="1" applyProtection="1">
      <alignment horizontal="distributed" vertical="center"/>
    </xf>
    <xf numFmtId="0" fontId="37" fillId="0" borderId="1" xfId="0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horizontal="distributed" vertical="center" justifyLastLine="1"/>
    </xf>
    <xf numFmtId="0" fontId="37" fillId="0" borderId="8" xfId="0" applyFont="1" applyFill="1" applyBorder="1" applyAlignment="1" applyProtection="1">
      <alignment horizontal="distributed" vertical="center" justifyLastLine="1"/>
    </xf>
    <xf numFmtId="0" fontId="37" fillId="0" borderId="9" xfId="0" applyFont="1" applyFill="1" applyBorder="1" applyAlignment="1" applyProtection="1">
      <alignment horizontal="distributed" vertical="center" justifyLastLine="1"/>
    </xf>
    <xf numFmtId="0" fontId="37" fillId="0" borderId="4" xfId="0" applyFont="1" applyFill="1" applyBorder="1" applyAlignment="1" applyProtection="1">
      <alignment horizontal="distributed" vertical="center" justifyLastLine="1"/>
    </xf>
    <xf numFmtId="0" fontId="37" fillId="0" borderId="5" xfId="0" applyFont="1" applyFill="1" applyBorder="1" applyAlignment="1" applyProtection="1">
      <alignment horizontal="distributed" vertical="center" justifyLastLine="1"/>
    </xf>
    <xf numFmtId="0" fontId="38" fillId="0" borderId="5" xfId="0" applyFont="1" applyFill="1" applyBorder="1" applyAlignment="1" applyProtection="1">
      <alignment horizontal="distributed" vertical="center" justifyLastLine="1"/>
    </xf>
    <xf numFmtId="0" fontId="35" fillId="0" borderId="5" xfId="0" applyFont="1" applyFill="1" applyBorder="1" applyAlignment="1">
      <alignment horizontal="distributed" vertical="center" justifyLastLine="1"/>
    </xf>
    <xf numFmtId="0" fontId="34" fillId="0" borderId="1" xfId="0" applyFont="1" applyFill="1" applyBorder="1" applyAlignment="1" applyProtection="1">
      <alignment horizontal="distributed" vertical="center" justifyLastLine="1"/>
    </xf>
    <xf numFmtId="0" fontId="34" fillId="0" borderId="2" xfId="0" applyFont="1" applyFill="1" applyBorder="1" applyAlignment="1" applyProtection="1">
      <alignment horizontal="distributed" vertical="center" justifyLastLine="1"/>
    </xf>
    <xf numFmtId="0" fontId="34" fillId="0" borderId="8" xfId="0" applyFont="1" applyFill="1" applyBorder="1" applyAlignment="1" applyProtection="1">
      <alignment horizontal="distributed" vertical="center" justifyLastLine="1"/>
    </xf>
    <xf numFmtId="0" fontId="34" fillId="0" borderId="9" xfId="0" applyFont="1" applyFill="1" applyBorder="1" applyAlignment="1" applyProtection="1">
      <alignment horizontal="distributed" vertical="center" justifyLastLine="1"/>
    </xf>
    <xf numFmtId="0" fontId="34" fillId="0" borderId="4" xfId="0" applyFont="1" applyFill="1" applyBorder="1" applyAlignment="1" applyProtection="1">
      <alignment horizontal="distributed" vertical="center" justifyLastLine="1"/>
    </xf>
    <xf numFmtId="0" fontId="34" fillId="0" borderId="5" xfId="0" applyFont="1" applyFill="1" applyBorder="1" applyAlignment="1" applyProtection="1">
      <alignment horizontal="distributed" vertical="center" justifyLastLine="1"/>
    </xf>
    <xf numFmtId="0" fontId="34" fillId="0" borderId="6" xfId="0" applyFont="1" applyFill="1" applyBorder="1" applyAlignment="1" applyProtection="1">
      <alignment horizontal="distributed" vertical="center" justifyLastLine="1"/>
    </xf>
    <xf numFmtId="0" fontId="34" fillId="0" borderId="3" xfId="0" applyFont="1" applyFill="1" applyBorder="1" applyAlignment="1" applyProtection="1">
      <alignment horizontal="distributed" vertical="center" justifyLastLine="1"/>
    </xf>
    <xf numFmtId="0" fontId="34" fillId="0" borderId="10" xfId="0" applyFont="1" applyFill="1" applyBorder="1" applyAlignment="1" applyProtection="1">
      <alignment horizontal="distributed" vertical="center" justifyLastLine="1"/>
    </xf>
    <xf numFmtId="184" fontId="34" fillId="0" borderId="7" xfId="0" applyNumberFormat="1" applyFont="1" applyFill="1" applyBorder="1" applyAlignment="1" applyProtection="1">
      <alignment horizontal="distributed" vertical="center" wrapText="1" justifyLastLine="1"/>
    </xf>
    <xf numFmtId="184" fontId="34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118">
    <cellStyle name="20% - アクセント 1" xfId="26" builtinId="30" customBuiltin="1"/>
    <cellStyle name="20% - アクセント 1 2" xfId="91" xr:uid="{00000000-0005-0000-0000-000001000000}"/>
    <cellStyle name="20% - アクセント 1 3" xfId="63" xr:uid="{00000000-0005-0000-0000-000041000000}"/>
    <cellStyle name="20% - アクセント 2" xfId="30" builtinId="34" customBuiltin="1"/>
    <cellStyle name="20% - アクセント 2 2" xfId="93" xr:uid="{00000000-0005-0000-0000-000003000000}"/>
    <cellStyle name="20% - アクセント 2 3" xfId="65" xr:uid="{00000000-0005-0000-0000-000043000000}"/>
    <cellStyle name="20% - アクセント 3" xfId="34" builtinId="38" customBuiltin="1"/>
    <cellStyle name="20% - アクセント 3 2" xfId="95" xr:uid="{00000000-0005-0000-0000-000005000000}"/>
    <cellStyle name="20% - アクセント 3 3" xfId="67" xr:uid="{00000000-0005-0000-0000-000045000000}"/>
    <cellStyle name="20% - アクセント 4" xfId="38" builtinId="42" customBuiltin="1"/>
    <cellStyle name="20% - アクセント 4 2" xfId="97" xr:uid="{00000000-0005-0000-0000-000007000000}"/>
    <cellStyle name="20% - アクセント 4 3" xfId="69" xr:uid="{00000000-0005-0000-0000-000047000000}"/>
    <cellStyle name="20% - アクセント 5" xfId="42" builtinId="46" customBuiltin="1"/>
    <cellStyle name="20% - アクセント 5 2" xfId="99" xr:uid="{00000000-0005-0000-0000-000009000000}"/>
    <cellStyle name="20% - アクセント 5 3" xfId="71" xr:uid="{00000000-0005-0000-0000-000049000000}"/>
    <cellStyle name="20% - アクセント 6" xfId="46" builtinId="50" customBuiltin="1"/>
    <cellStyle name="20% - アクセント 6 2" xfId="101" xr:uid="{00000000-0005-0000-0000-00000B000000}"/>
    <cellStyle name="20% - アクセント 6 3" xfId="73" xr:uid="{00000000-0005-0000-0000-00004B000000}"/>
    <cellStyle name="40% - アクセント 1" xfId="27" builtinId="31" customBuiltin="1"/>
    <cellStyle name="40% - アクセント 1 2" xfId="92" xr:uid="{00000000-0005-0000-0000-00000D000000}"/>
    <cellStyle name="40% - アクセント 1 3" xfId="64" xr:uid="{00000000-0005-0000-0000-00004D000000}"/>
    <cellStyle name="40% - アクセント 2" xfId="31" builtinId="35" customBuiltin="1"/>
    <cellStyle name="40% - アクセント 2 2" xfId="94" xr:uid="{00000000-0005-0000-0000-00000F000000}"/>
    <cellStyle name="40% - アクセント 2 3" xfId="66" xr:uid="{00000000-0005-0000-0000-00004F000000}"/>
    <cellStyle name="40% - アクセント 3" xfId="35" builtinId="39" customBuiltin="1"/>
    <cellStyle name="40% - アクセント 3 2" xfId="96" xr:uid="{00000000-0005-0000-0000-000011000000}"/>
    <cellStyle name="40% - アクセント 3 3" xfId="68" xr:uid="{00000000-0005-0000-0000-000051000000}"/>
    <cellStyle name="40% - アクセント 4" xfId="39" builtinId="43" customBuiltin="1"/>
    <cellStyle name="40% - アクセント 4 2" xfId="98" xr:uid="{00000000-0005-0000-0000-000013000000}"/>
    <cellStyle name="40% - アクセント 4 3" xfId="70" xr:uid="{00000000-0005-0000-0000-000053000000}"/>
    <cellStyle name="40% - アクセント 5" xfId="43" builtinId="47" customBuiltin="1"/>
    <cellStyle name="40% - アクセント 5 2" xfId="100" xr:uid="{00000000-0005-0000-0000-000015000000}"/>
    <cellStyle name="40% - アクセント 5 3" xfId="72" xr:uid="{00000000-0005-0000-0000-000055000000}"/>
    <cellStyle name="40% - アクセント 6" xfId="47" builtinId="51" customBuiltin="1"/>
    <cellStyle name="40% - アクセント 6 2" xfId="102" xr:uid="{00000000-0005-0000-0000-000017000000}"/>
    <cellStyle name="40% - アクセント 6 3" xfId="74" xr:uid="{00000000-0005-0000-0000-000057000000}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パーセント 2" xfId="3" xr:uid="{00000000-0005-0000-0000-00001C000000}"/>
    <cellStyle name="メモ 2" xfId="52" xr:uid="{00000000-0005-0000-0000-00001D000000}"/>
    <cellStyle name="メモ 2 2" xfId="104" xr:uid="{00000000-0005-0000-0000-000029000000}"/>
    <cellStyle name="メモ 2 3" xfId="80" xr:uid="{00000000-0005-0000-0000-000028000000}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1" builtinId="6"/>
    <cellStyle name="桁区切り 2" xfId="6" xr:uid="{00000000-0005-0000-0000-000023000000}"/>
    <cellStyle name="桁区切り 2 2" xfId="58" xr:uid="{00000000-0005-0000-0000-000024000000}"/>
    <cellStyle name="桁区切り 2 2 2" xfId="110" xr:uid="{00000000-0005-0000-0000-000031000000}"/>
    <cellStyle name="桁区切り 2 2 2 2" xfId="116" xr:uid="{9FAD1D7E-AF32-4E35-95FF-8369F087CF64}"/>
    <cellStyle name="桁区切り 2 2 3" xfId="86" xr:uid="{00000000-0005-0000-0000-000030000000}"/>
    <cellStyle name="桁区切り 2 2 4" xfId="114" xr:uid="{516696FF-745A-495D-8582-FE71C29294A6}"/>
    <cellStyle name="桁区切り 2 3" xfId="76" xr:uid="{00000000-0005-0000-0000-000032000000}"/>
    <cellStyle name="桁区切り 2 4" xfId="88" xr:uid="{00000000-0005-0000-0000-000033000000}"/>
    <cellStyle name="桁区切り 2 5" xfId="60" xr:uid="{00000000-0005-0000-0000-00002F000000}"/>
    <cellStyle name="桁区切り 3" xfId="50" xr:uid="{00000000-0005-0000-0000-000025000000}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4" builtinId="25" customBuiltin="1"/>
    <cellStyle name="出力" xfId="18" builtinId="21" customBuiltin="1"/>
    <cellStyle name="説明文" xfId="23" builtinId="53" customBuiltin="1"/>
    <cellStyle name="入力" xfId="17" builtinId="20" customBuiltin="1"/>
    <cellStyle name="標準" xfId="0" builtinId="0"/>
    <cellStyle name="標準 15 3" xfId="112" xr:uid="{4FF680B5-9067-4B9C-A400-ACB7187CFB02}"/>
    <cellStyle name="標準 15 3 7" xfId="56" xr:uid="{00000000-0005-0000-0000-00002F000000}"/>
    <cellStyle name="標準 15 3 7 2" xfId="108" xr:uid="{00000000-0005-0000-0000-00003F000000}"/>
    <cellStyle name="標準 15 3 7 3" xfId="84" xr:uid="{00000000-0005-0000-0000-00003E000000}"/>
    <cellStyle name="標準 2" xfId="4" xr:uid="{00000000-0005-0000-0000-000030000000}"/>
    <cellStyle name="標準 2 2" xfId="51" xr:uid="{00000000-0005-0000-0000-000031000000}"/>
    <cellStyle name="標準 2 2 2" xfId="103" xr:uid="{00000000-0005-0000-0000-000042000000}"/>
    <cellStyle name="標準 2 2 3" xfId="79" xr:uid="{00000000-0005-0000-0000-000041000000}"/>
    <cellStyle name="標準 3" xfId="5" xr:uid="{00000000-0005-0000-0000-000032000000}"/>
    <cellStyle name="標準 3 2" xfId="7" xr:uid="{00000000-0005-0000-0000-000033000000}"/>
    <cellStyle name="標準 3 2 2" xfId="77" xr:uid="{00000000-0005-0000-0000-000045000000}"/>
    <cellStyle name="標準 3 2 2 2" xfId="115" xr:uid="{A31D8893-762B-4B7D-8C19-E90E5089C58E}"/>
    <cellStyle name="標準 3 2 3" xfId="89" xr:uid="{00000000-0005-0000-0000-000046000000}"/>
    <cellStyle name="標準 3 2 4" xfId="61" xr:uid="{00000000-0005-0000-0000-000044000000}"/>
    <cellStyle name="標準 3 3" xfId="53" xr:uid="{00000000-0005-0000-0000-000034000000}"/>
    <cellStyle name="標準 3 3 2" xfId="105" xr:uid="{00000000-0005-0000-0000-000048000000}"/>
    <cellStyle name="標準 3 3 3" xfId="81" xr:uid="{00000000-0005-0000-0000-000047000000}"/>
    <cellStyle name="標準 3 4" xfId="57" xr:uid="{00000000-0005-0000-0000-000035000000}"/>
    <cellStyle name="標準 3 4 2" xfId="109" xr:uid="{00000000-0005-0000-0000-00004A000000}"/>
    <cellStyle name="標準 3 4 3" xfId="85" xr:uid="{00000000-0005-0000-0000-000049000000}"/>
    <cellStyle name="標準 3 4 4" xfId="113" xr:uid="{30A47966-1753-4E7F-B104-DA0A9A1DFE5A}"/>
    <cellStyle name="標準 3 5" xfId="75" xr:uid="{00000000-0005-0000-0000-00004B000000}"/>
    <cellStyle name="標準 3 6" xfId="87" xr:uid="{00000000-0005-0000-0000-00004C000000}"/>
    <cellStyle name="標準 3 7" xfId="59" xr:uid="{00000000-0005-0000-0000-000043000000}"/>
    <cellStyle name="標準 4" xfId="8" xr:uid="{00000000-0005-0000-0000-000036000000}"/>
    <cellStyle name="標準 4 2" xfId="54" xr:uid="{00000000-0005-0000-0000-000037000000}"/>
    <cellStyle name="標準 4 2 2" xfId="106" xr:uid="{00000000-0005-0000-0000-00004F000000}"/>
    <cellStyle name="標準 4 2 3" xfId="82" xr:uid="{00000000-0005-0000-0000-00004E000000}"/>
    <cellStyle name="標準 4 3" xfId="78" xr:uid="{00000000-0005-0000-0000-000050000000}"/>
    <cellStyle name="標準 4 4" xfId="90" xr:uid="{00000000-0005-0000-0000-000051000000}"/>
    <cellStyle name="標準 4 5" xfId="62" xr:uid="{00000000-0005-0000-0000-00004D000000}"/>
    <cellStyle name="標準 5" xfId="55" xr:uid="{00000000-0005-0000-0000-000038000000}"/>
    <cellStyle name="標準 5 2" xfId="107" xr:uid="{00000000-0005-0000-0000-000053000000}"/>
    <cellStyle name="標準 5 3" xfId="83" xr:uid="{00000000-0005-0000-0000-000052000000}"/>
    <cellStyle name="標準 6" xfId="49" xr:uid="{00000000-0005-0000-0000-000039000000}"/>
    <cellStyle name="標準 7" xfId="111" xr:uid="{21FB4BFF-AB80-42CB-A786-3FA0F2325BE1}"/>
    <cellStyle name="標準_198／199.XLS" xfId="2" xr:uid="{00000000-0005-0000-0000-00003A000000}"/>
    <cellStyle name="標準_コピャー ～ 人口推計 地区別　5歳階級" xfId="117" xr:uid="{5CB242DB-E6FD-40F3-BC50-89504A583A8F}"/>
    <cellStyle name="良い" xfId="1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AA6D-1425-4C6A-B6F1-4AC9DA4142B4}">
  <dimension ref="A1:L207"/>
  <sheetViews>
    <sheetView showGridLines="0" tabSelected="1" zoomScale="115" zoomScaleNormal="115" zoomScaleSheetLayoutView="118" workbookViewId="0">
      <selection activeCell="K206" sqref="K206"/>
    </sheetView>
  </sheetViews>
  <sheetFormatPr defaultColWidth="10.625" defaultRowHeight="15" customHeight="1"/>
  <cols>
    <col min="1" max="1" width="4.25" style="16" customWidth="1"/>
    <col min="2" max="2" width="4.25" style="7" customWidth="1"/>
    <col min="3" max="3" width="1.125" style="8" customWidth="1"/>
    <col min="4" max="4" width="6.75" style="9" customWidth="1"/>
    <col min="5" max="5" width="7" style="9" customWidth="1"/>
    <col min="6" max="6" width="6.875" style="9" customWidth="1"/>
    <col min="7" max="7" width="7.125" style="9" customWidth="1"/>
    <col min="8" max="8" width="6.625" style="10" customWidth="1"/>
    <col min="9" max="9" width="6.625" style="11" customWidth="1"/>
    <col min="10" max="10" width="8.5" style="12" customWidth="1"/>
    <col min="11" max="11" width="6.625" style="10" customWidth="1"/>
    <col min="12" max="12" width="20.25" style="3" customWidth="1"/>
    <col min="13" max="16384" width="10.625" style="3"/>
  </cols>
  <sheetData>
    <row r="1" spans="1:12" ht="34.5" customHeight="1">
      <c r="A1" s="364" t="s">
        <v>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15.75" customHeight="1">
      <c r="A2" s="7" t="s">
        <v>5</v>
      </c>
    </row>
    <row r="3" spans="1:12" ht="19.5" customHeight="1">
      <c r="A3" s="365" t="s">
        <v>0</v>
      </c>
      <c r="B3" s="365"/>
      <c r="C3" s="366"/>
      <c r="D3" s="369" t="s">
        <v>6</v>
      </c>
      <c r="E3" s="371" t="s">
        <v>7</v>
      </c>
      <c r="F3" s="372"/>
      <c r="G3" s="373"/>
      <c r="H3" s="13" t="s">
        <v>8</v>
      </c>
      <c r="I3" s="13" t="s">
        <v>9</v>
      </c>
      <c r="J3" s="374" t="s">
        <v>10</v>
      </c>
      <c r="K3" s="13" t="s">
        <v>11</v>
      </c>
      <c r="L3" s="375" t="s">
        <v>12</v>
      </c>
    </row>
    <row r="4" spans="1:12" ht="19.5" customHeight="1">
      <c r="A4" s="367"/>
      <c r="B4" s="367"/>
      <c r="C4" s="368"/>
      <c r="D4" s="370"/>
      <c r="E4" s="14" t="s">
        <v>1</v>
      </c>
      <c r="F4" s="14" t="s">
        <v>13</v>
      </c>
      <c r="G4" s="14" t="s">
        <v>2</v>
      </c>
      <c r="H4" s="15" t="s">
        <v>14</v>
      </c>
      <c r="I4" s="15" t="s">
        <v>15</v>
      </c>
      <c r="J4" s="370"/>
      <c r="K4" s="15" t="s">
        <v>16</v>
      </c>
      <c r="L4" s="376"/>
    </row>
    <row r="5" spans="1:12" ht="15" customHeight="1">
      <c r="A5" s="16" t="s">
        <v>17</v>
      </c>
      <c r="B5" s="17">
        <v>22</v>
      </c>
      <c r="C5" s="18"/>
      <c r="D5" s="19">
        <v>9235</v>
      </c>
      <c r="E5" s="20">
        <v>39863</v>
      </c>
      <c r="F5" s="19">
        <v>19400</v>
      </c>
      <c r="G5" s="19">
        <v>20463</v>
      </c>
      <c r="H5" s="21">
        <v>94.81</v>
      </c>
      <c r="I5" s="22">
        <v>4.43</v>
      </c>
      <c r="J5" s="23">
        <v>8998.4</v>
      </c>
      <c r="K5" s="24">
        <v>4.32</v>
      </c>
      <c r="L5" s="25" t="s">
        <v>18</v>
      </c>
    </row>
    <row r="6" spans="1:12" ht="15" customHeight="1">
      <c r="B6" s="17">
        <v>23</v>
      </c>
      <c r="C6" s="26"/>
      <c r="D6" s="20">
        <v>9067</v>
      </c>
      <c r="E6" s="20">
        <v>39976</v>
      </c>
      <c r="F6" s="20">
        <v>19471</v>
      </c>
      <c r="G6" s="20">
        <v>20505</v>
      </c>
      <c r="H6" s="27">
        <v>94.96</v>
      </c>
      <c r="I6" s="28" t="s">
        <v>19</v>
      </c>
      <c r="J6" s="29">
        <v>9023.9</v>
      </c>
      <c r="K6" s="30">
        <v>4.41</v>
      </c>
      <c r="L6" s="25"/>
    </row>
    <row r="7" spans="1:12" ht="15" customHeight="1">
      <c r="B7" s="17">
        <v>24</v>
      </c>
      <c r="C7" s="26"/>
      <c r="D7" s="20">
        <v>8819</v>
      </c>
      <c r="E7" s="20">
        <v>41683</v>
      </c>
      <c r="F7" s="20">
        <v>20480</v>
      </c>
      <c r="G7" s="20">
        <v>21203</v>
      </c>
      <c r="H7" s="27">
        <v>96.59</v>
      </c>
      <c r="I7" s="28" t="s">
        <v>20</v>
      </c>
      <c r="J7" s="29">
        <v>9409.2999999999993</v>
      </c>
      <c r="K7" s="30">
        <v>4.7300000000000004</v>
      </c>
      <c r="L7" s="25"/>
    </row>
    <row r="8" spans="1:12" ht="15" customHeight="1">
      <c r="B8" s="17">
        <v>25</v>
      </c>
      <c r="C8" s="26"/>
      <c r="D8" s="20">
        <v>8999</v>
      </c>
      <c r="E8" s="20">
        <v>41282</v>
      </c>
      <c r="F8" s="20">
        <v>20201</v>
      </c>
      <c r="G8" s="20">
        <v>21081</v>
      </c>
      <c r="H8" s="27">
        <v>95.83</v>
      </c>
      <c r="I8" s="28" t="s">
        <v>20</v>
      </c>
      <c r="J8" s="29">
        <v>9318.7000000000007</v>
      </c>
      <c r="K8" s="30">
        <v>4.59</v>
      </c>
      <c r="L8" s="25"/>
    </row>
    <row r="9" spans="1:12" ht="15" customHeight="1">
      <c r="B9" s="17">
        <v>26</v>
      </c>
      <c r="C9" s="26"/>
      <c r="D9" s="20">
        <v>9042</v>
      </c>
      <c r="E9" s="20">
        <v>42555</v>
      </c>
      <c r="F9" s="20">
        <v>20796</v>
      </c>
      <c r="G9" s="20">
        <v>21759</v>
      </c>
      <c r="H9" s="27">
        <v>95.57</v>
      </c>
      <c r="I9" s="28" t="s">
        <v>20</v>
      </c>
      <c r="J9" s="29">
        <v>9606.1</v>
      </c>
      <c r="K9" s="30">
        <v>4.71</v>
      </c>
      <c r="L9" s="25"/>
    </row>
    <row r="10" spans="1:12" ht="15" customHeight="1">
      <c r="B10" s="17">
        <v>27</v>
      </c>
      <c r="C10" s="26"/>
      <c r="D10" s="20">
        <v>9140</v>
      </c>
      <c r="E10" s="20">
        <v>43576</v>
      </c>
      <c r="F10" s="20">
        <v>21844</v>
      </c>
      <c r="G10" s="20">
        <v>21732</v>
      </c>
      <c r="H10" s="27">
        <v>100.52</v>
      </c>
      <c r="I10" s="28" t="s">
        <v>20</v>
      </c>
      <c r="J10" s="29">
        <v>9836.6</v>
      </c>
      <c r="K10" s="30">
        <v>4.7699999999999996</v>
      </c>
      <c r="L10" s="25"/>
    </row>
    <row r="11" spans="1:12" ht="15" customHeight="1">
      <c r="B11" s="17">
        <v>28</v>
      </c>
      <c r="C11" s="26"/>
      <c r="D11" s="20">
        <v>9662</v>
      </c>
      <c r="E11" s="20">
        <v>44027</v>
      </c>
      <c r="F11" s="20">
        <v>21512</v>
      </c>
      <c r="G11" s="20">
        <v>22515</v>
      </c>
      <c r="H11" s="27">
        <v>95.55</v>
      </c>
      <c r="I11" s="28" t="s">
        <v>20</v>
      </c>
      <c r="J11" s="29">
        <v>9938.4</v>
      </c>
      <c r="K11" s="30">
        <v>4.5599999999999996</v>
      </c>
      <c r="L11" s="25"/>
    </row>
    <row r="12" spans="1:12" ht="15" customHeight="1">
      <c r="B12" s="17">
        <v>29</v>
      </c>
      <c r="C12" s="26"/>
      <c r="D12" s="20">
        <v>10186</v>
      </c>
      <c r="E12" s="20">
        <v>44233</v>
      </c>
      <c r="F12" s="20">
        <v>21612</v>
      </c>
      <c r="G12" s="20">
        <v>22621</v>
      </c>
      <c r="H12" s="27">
        <v>95.54</v>
      </c>
      <c r="I12" s="28" t="s">
        <v>20</v>
      </c>
      <c r="J12" s="29">
        <v>9984.9</v>
      </c>
      <c r="K12" s="30">
        <v>4.34</v>
      </c>
      <c r="L12" s="25"/>
    </row>
    <row r="13" spans="1:12" ht="15" customHeight="1">
      <c r="B13" s="17">
        <v>30</v>
      </c>
      <c r="C13" s="26"/>
      <c r="D13" s="20">
        <v>9764</v>
      </c>
      <c r="E13" s="20">
        <v>43189</v>
      </c>
      <c r="F13" s="20">
        <v>20945</v>
      </c>
      <c r="G13" s="20">
        <v>22244</v>
      </c>
      <c r="H13" s="27">
        <v>94.16</v>
      </c>
      <c r="I13" s="28" t="s">
        <v>20</v>
      </c>
      <c r="J13" s="29">
        <v>9749.2000000000007</v>
      </c>
      <c r="K13" s="30">
        <v>4.42</v>
      </c>
      <c r="L13" s="25"/>
    </row>
    <row r="14" spans="1:12" ht="15" customHeight="1">
      <c r="B14" s="17"/>
      <c r="C14" s="26"/>
      <c r="D14" s="20"/>
      <c r="E14" s="20"/>
      <c r="F14" s="20"/>
      <c r="G14" s="20"/>
      <c r="H14" s="27"/>
      <c r="I14" s="28"/>
      <c r="J14" s="29"/>
      <c r="K14" s="30"/>
      <c r="L14" s="25"/>
    </row>
    <row r="15" spans="1:12" ht="15" customHeight="1">
      <c r="A15" s="16" t="s">
        <v>17</v>
      </c>
      <c r="B15" s="17">
        <v>31</v>
      </c>
      <c r="C15" s="26"/>
      <c r="D15" s="20">
        <v>10119</v>
      </c>
      <c r="E15" s="20">
        <v>44234</v>
      </c>
      <c r="F15" s="20">
        <v>21467</v>
      </c>
      <c r="G15" s="20">
        <v>22767</v>
      </c>
      <c r="H15" s="27">
        <v>94.29</v>
      </c>
      <c r="I15" s="28" t="s">
        <v>20</v>
      </c>
      <c r="J15" s="29">
        <v>9985.1</v>
      </c>
      <c r="K15" s="30">
        <v>4.37</v>
      </c>
      <c r="L15" s="25"/>
    </row>
    <row r="16" spans="1:12" ht="15" customHeight="1">
      <c r="B16" s="17">
        <v>32</v>
      </c>
      <c r="C16" s="26"/>
      <c r="D16" s="20">
        <v>10086</v>
      </c>
      <c r="E16" s="20">
        <v>44650</v>
      </c>
      <c r="F16" s="20">
        <v>21513</v>
      </c>
      <c r="G16" s="20">
        <v>23137</v>
      </c>
      <c r="H16" s="27">
        <v>92.98</v>
      </c>
      <c r="I16" s="28" t="s">
        <v>20</v>
      </c>
      <c r="J16" s="29">
        <v>10079</v>
      </c>
      <c r="K16" s="30">
        <v>4.43</v>
      </c>
      <c r="L16" s="25"/>
    </row>
    <row r="17" spans="1:12" ht="15" customHeight="1">
      <c r="B17" s="17">
        <v>33</v>
      </c>
      <c r="C17" s="26"/>
      <c r="D17" s="20">
        <v>10147</v>
      </c>
      <c r="E17" s="20">
        <v>45087</v>
      </c>
      <c r="F17" s="20">
        <v>21937</v>
      </c>
      <c r="G17" s="20">
        <v>23150</v>
      </c>
      <c r="H17" s="27">
        <v>94.76</v>
      </c>
      <c r="I17" s="28" t="s">
        <v>20</v>
      </c>
      <c r="J17" s="29">
        <v>10177.700000000001</v>
      </c>
      <c r="K17" s="30">
        <v>4.4400000000000004</v>
      </c>
      <c r="L17" s="25"/>
    </row>
    <row r="18" spans="1:12" ht="15" customHeight="1">
      <c r="B18" s="17">
        <v>34</v>
      </c>
      <c r="C18" s="26"/>
      <c r="D18" s="20">
        <v>11510</v>
      </c>
      <c r="E18" s="20">
        <v>48378</v>
      </c>
      <c r="F18" s="20">
        <v>23803</v>
      </c>
      <c r="G18" s="20">
        <v>24575</v>
      </c>
      <c r="H18" s="27">
        <v>96.86</v>
      </c>
      <c r="I18" s="28" t="s">
        <v>20</v>
      </c>
      <c r="J18" s="29">
        <v>10920.5</v>
      </c>
      <c r="K18" s="30">
        <v>4.2</v>
      </c>
      <c r="L18" s="25"/>
    </row>
    <row r="19" spans="1:12" ht="15" customHeight="1">
      <c r="B19" s="17">
        <v>35</v>
      </c>
      <c r="C19" s="26"/>
      <c r="D19" s="20">
        <v>11917</v>
      </c>
      <c r="E19" s="20">
        <v>48471</v>
      </c>
      <c r="F19" s="20">
        <v>24018</v>
      </c>
      <c r="G19" s="20">
        <v>24453</v>
      </c>
      <c r="H19" s="27">
        <v>98.22</v>
      </c>
      <c r="I19" s="28" t="s">
        <v>20</v>
      </c>
      <c r="J19" s="29">
        <v>10941.5</v>
      </c>
      <c r="K19" s="30">
        <v>4.07</v>
      </c>
      <c r="L19" s="25"/>
    </row>
    <row r="20" spans="1:12" ht="15" customHeight="1">
      <c r="B20" s="17">
        <v>36</v>
      </c>
      <c r="C20" s="26"/>
      <c r="D20" s="20">
        <v>10827</v>
      </c>
      <c r="E20" s="20">
        <v>49873</v>
      </c>
      <c r="F20" s="20">
        <v>24400</v>
      </c>
      <c r="G20" s="20">
        <v>25473</v>
      </c>
      <c r="H20" s="27">
        <v>95.79</v>
      </c>
      <c r="I20" s="28" t="s">
        <v>20</v>
      </c>
      <c r="J20" s="29">
        <v>11258</v>
      </c>
      <c r="K20" s="30">
        <v>4.6100000000000003</v>
      </c>
      <c r="L20" s="25"/>
    </row>
    <row r="21" spans="1:12" ht="15" customHeight="1">
      <c r="B21" s="17">
        <v>37</v>
      </c>
      <c r="C21" s="26"/>
      <c r="D21" s="20">
        <v>10126</v>
      </c>
      <c r="E21" s="20">
        <v>50246</v>
      </c>
      <c r="F21" s="20">
        <v>24535</v>
      </c>
      <c r="G21" s="20">
        <v>25711</v>
      </c>
      <c r="H21" s="27">
        <v>95.43</v>
      </c>
      <c r="I21" s="28" t="s">
        <v>20</v>
      </c>
      <c r="J21" s="29">
        <v>11342.2</v>
      </c>
      <c r="K21" s="30">
        <v>4.96</v>
      </c>
      <c r="L21" s="25"/>
    </row>
    <row r="22" spans="1:12" ht="15" customHeight="1">
      <c r="B22" s="17">
        <v>38</v>
      </c>
      <c r="C22" s="26"/>
      <c r="D22" s="20">
        <v>9836</v>
      </c>
      <c r="E22" s="20">
        <v>49488</v>
      </c>
      <c r="F22" s="20">
        <v>24435</v>
      </c>
      <c r="G22" s="20">
        <v>25053</v>
      </c>
      <c r="H22" s="27">
        <v>97.53</v>
      </c>
      <c r="I22" s="28" t="s">
        <v>20</v>
      </c>
      <c r="J22" s="29">
        <v>11171.1</v>
      </c>
      <c r="K22" s="30">
        <v>5.03</v>
      </c>
      <c r="L22" s="25"/>
    </row>
    <row r="23" spans="1:12" ht="15" customHeight="1">
      <c r="B23" s="17">
        <v>39</v>
      </c>
      <c r="C23" s="26"/>
      <c r="D23" s="20">
        <v>9659</v>
      </c>
      <c r="E23" s="20">
        <v>50754</v>
      </c>
      <c r="F23" s="20">
        <v>25132</v>
      </c>
      <c r="G23" s="20">
        <v>25622</v>
      </c>
      <c r="H23" s="27">
        <v>98.09</v>
      </c>
      <c r="I23" s="28" t="s">
        <v>20</v>
      </c>
      <c r="J23" s="29">
        <v>11456.9</v>
      </c>
      <c r="K23" s="30">
        <v>5.25</v>
      </c>
      <c r="L23" s="25"/>
    </row>
    <row r="24" spans="1:12" ht="15" customHeight="1">
      <c r="B24" s="17">
        <v>40</v>
      </c>
      <c r="C24" s="26"/>
      <c r="D24" s="20">
        <v>10152</v>
      </c>
      <c r="E24" s="20">
        <v>49924</v>
      </c>
      <c r="F24" s="20">
        <v>24385</v>
      </c>
      <c r="G24" s="20">
        <v>25539</v>
      </c>
      <c r="H24" s="27">
        <v>95.48</v>
      </c>
      <c r="I24" s="28" t="s">
        <v>20</v>
      </c>
      <c r="J24" s="29">
        <v>11269.5</v>
      </c>
      <c r="K24" s="30">
        <v>4.92</v>
      </c>
      <c r="L24" s="25"/>
    </row>
    <row r="25" spans="1:12" ht="15" customHeight="1">
      <c r="B25" s="17"/>
      <c r="C25" s="26"/>
      <c r="D25" s="20"/>
      <c r="E25" s="20"/>
      <c r="F25" s="20"/>
      <c r="G25" s="20"/>
      <c r="H25" s="27"/>
      <c r="I25" s="28"/>
      <c r="J25" s="29"/>
      <c r="K25" s="30"/>
      <c r="L25" s="25"/>
    </row>
    <row r="26" spans="1:12" ht="15" customHeight="1">
      <c r="A26" s="16" t="s">
        <v>17</v>
      </c>
      <c r="B26" s="17">
        <v>41</v>
      </c>
      <c r="C26" s="26"/>
      <c r="D26" s="20">
        <v>10099</v>
      </c>
      <c r="E26" s="20">
        <v>50136</v>
      </c>
      <c r="F26" s="20">
        <v>24486</v>
      </c>
      <c r="G26" s="20">
        <v>25650</v>
      </c>
      <c r="H26" s="27">
        <v>95.46</v>
      </c>
      <c r="I26" s="28" t="s">
        <v>20</v>
      </c>
      <c r="J26" s="29">
        <v>11317.4</v>
      </c>
      <c r="K26" s="30">
        <v>4.96</v>
      </c>
      <c r="L26" s="25"/>
    </row>
    <row r="27" spans="1:12" ht="15" customHeight="1">
      <c r="B27" s="17">
        <v>42</v>
      </c>
      <c r="C27" s="26"/>
      <c r="D27" s="20">
        <v>9768</v>
      </c>
      <c r="E27" s="20">
        <v>49521</v>
      </c>
      <c r="F27" s="20">
        <v>24266</v>
      </c>
      <c r="G27" s="20">
        <v>25255</v>
      </c>
      <c r="H27" s="27">
        <v>96.08</v>
      </c>
      <c r="I27" s="28" t="s">
        <v>20</v>
      </c>
      <c r="J27" s="29">
        <v>11178.6</v>
      </c>
      <c r="K27" s="30">
        <v>5.07</v>
      </c>
      <c r="L27" s="25"/>
    </row>
    <row r="28" spans="1:12" ht="15" customHeight="1">
      <c r="B28" s="17">
        <v>43</v>
      </c>
      <c r="C28" s="26"/>
      <c r="D28" s="20">
        <v>10232</v>
      </c>
      <c r="E28" s="20">
        <v>50178</v>
      </c>
      <c r="F28" s="20">
        <v>24530</v>
      </c>
      <c r="G28" s="20">
        <v>25648</v>
      </c>
      <c r="H28" s="27">
        <v>95.64</v>
      </c>
      <c r="I28" s="28" t="s">
        <v>20</v>
      </c>
      <c r="J28" s="29">
        <v>11326.9</v>
      </c>
      <c r="K28" s="30">
        <v>4.9000000000000004</v>
      </c>
      <c r="L28" s="25"/>
    </row>
    <row r="29" spans="1:12" ht="15" customHeight="1">
      <c r="B29" s="17">
        <v>44</v>
      </c>
      <c r="C29" s="26"/>
      <c r="D29" s="20">
        <v>10710</v>
      </c>
      <c r="E29" s="20">
        <v>52312</v>
      </c>
      <c r="F29" s="20">
        <v>25478</v>
      </c>
      <c r="G29" s="20">
        <v>26834</v>
      </c>
      <c r="H29" s="27">
        <v>94.95</v>
      </c>
      <c r="I29" s="28" t="s">
        <v>20</v>
      </c>
      <c r="J29" s="29">
        <v>11808.6</v>
      </c>
      <c r="K29" s="30">
        <v>4.88</v>
      </c>
      <c r="L29" s="25"/>
    </row>
    <row r="30" spans="1:12" ht="15" customHeight="1">
      <c r="B30" s="17"/>
      <c r="C30" s="26"/>
      <c r="D30" s="20"/>
      <c r="E30" s="20"/>
      <c r="F30" s="20"/>
      <c r="G30" s="20"/>
      <c r="H30" s="27"/>
      <c r="I30" s="28"/>
      <c r="J30" s="29"/>
      <c r="K30" s="30"/>
      <c r="L30" s="25"/>
    </row>
    <row r="31" spans="1:12" ht="15" customHeight="1">
      <c r="A31" s="16" t="s">
        <v>21</v>
      </c>
      <c r="B31" s="17" t="s">
        <v>22</v>
      </c>
      <c r="C31" s="26"/>
      <c r="D31" s="20">
        <v>10988</v>
      </c>
      <c r="E31" s="20">
        <v>54215</v>
      </c>
      <c r="F31" s="20">
        <v>26504</v>
      </c>
      <c r="G31" s="20">
        <v>27711</v>
      </c>
      <c r="H31" s="27">
        <v>95.64</v>
      </c>
      <c r="I31" s="28" t="s">
        <v>20</v>
      </c>
      <c r="J31" s="29">
        <v>12238.1</v>
      </c>
      <c r="K31" s="30">
        <v>4.93</v>
      </c>
      <c r="L31" s="25"/>
    </row>
    <row r="32" spans="1:12" ht="15" customHeight="1">
      <c r="B32" s="17">
        <v>2</v>
      </c>
      <c r="C32" s="26"/>
      <c r="D32" s="20">
        <v>11285</v>
      </c>
      <c r="E32" s="20">
        <v>55878</v>
      </c>
      <c r="F32" s="20">
        <v>27862</v>
      </c>
      <c r="G32" s="20">
        <v>28016</v>
      </c>
      <c r="H32" s="27">
        <v>99.45</v>
      </c>
      <c r="I32" s="28" t="s">
        <v>20</v>
      </c>
      <c r="J32" s="29">
        <v>12613.5</v>
      </c>
      <c r="K32" s="30">
        <v>4.95</v>
      </c>
      <c r="L32" s="25"/>
    </row>
    <row r="33" spans="1:12" ht="15" customHeight="1">
      <c r="B33" s="17">
        <v>3</v>
      </c>
      <c r="C33" s="26"/>
      <c r="D33" s="20">
        <v>11491</v>
      </c>
      <c r="E33" s="20">
        <v>60502</v>
      </c>
      <c r="F33" s="20">
        <v>29931</v>
      </c>
      <c r="G33" s="20">
        <v>30571</v>
      </c>
      <c r="H33" s="27">
        <v>97.91</v>
      </c>
      <c r="I33" s="28" t="s">
        <v>20</v>
      </c>
      <c r="J33" s="29">
        <v>13657.3</v>
      </c>
      <c r="K33" s="30">
        <v>5.27</v>
      </c>
      <c r="L33" s="25"/>
    </row>
    <row r="34" spans="1:12" ht="15" customHeight="1">
      <c r="B34" s="17">
        <v>4</v>
      </c>
      <c r="C34" s="26"/>
      <c r="D34" s="20">
        <v>11957</v>
      </c>
      <c r="E34" s="20">
        <v>62361</v>
      </c>
      <c r="F34" s="20">
        <v>30899</v>
      </c>
      <c r="G34" s="20">
        <v>31462</v>
      </c>
      <c r="H34" s="27">
        <v>98.21</v>
      </c>
      <c r="I34" s="28" t="s">
        <v>20</v>
      </c>
      <c r="J34" s="29">
        <v>14077</v>
      </c>
      <c r="K34" s="30">
        <v>5.22</v>
      </c>
      <c r="L34" s="25"/>
    </row>
    <row r="35" spans="1:12" ht="15" customHeight="1">
      <c r="B35" s="17">
        <v>5</v>
      </c>
      <c r="C35" s="26"/>
      <c r="D35" s="20">
        <v>12190</v>
      </c>
      <c r="E35" s="20">
        <v>60098</v>
      </c>
      <c r="F35" s="20">
        <v>29727</v>
      </c>
      <c r="G35" s="20">
        <v>30371</v>
      </c>
      <c r="H35" s="27">
        <v>97.88</v>
      </c>
      <c r="I35" s="28" t="s">
        <v>20</v>
      </c>
      <c r="J35" s="29">
        <v>13566.1</v>
      </c>
      <c r="K35" s="30">
        <v>4.93</v>
      </c>
      <c r="L35" s="25"/>
    </row>
    <row r="36" spans="1:12" ht="15" customHeight="1">
      <c r="B36" s="17">
        <v>6</v>
      </c>
      <c r="C36" s="26"/>
      <c r="D36" s="20">
        <v>12242</v>
      </c>
      <c r="E36" s="20">
        <v>60655</v>
      </c>
      <c r="F36" s="20">
        <v>30009</v>
      </c>
      <c r="G36" s="20">
        <v>30646</v>
      </c>
      <c r="H36" s="27">
        <v>97.92</v>
      </c>
      <c r="I36" s="28" t="s">
        <v>20</v>
      </c>
      <c r="J36" s="29">
        <v>13691.9</v>
      </c>
      <c r="K36" s="30">
        <v>4.95</v>
      </c>
      <c r="L36" s="25"/>
    </row>
    <row r="37" spans="1:12" ht="15" customHeight="1">
      <c r="B37" s="17">
        <v>7</v>
      </c>
      <c r="C37" s="26"/>
      <c r="D37" s="20">
        <v>12473</v>
      </c>
      <c r="E37" s="20">
        <v>59932</v>
      </c>
      <c r="F37" s="20">
        <v>29585</v>
      </c>
      <c r="G37" s="20">
        <v>30347</v>
      </c>
      <c r="H37" s="27">
        <v>97.49</v>
      </c>
      <c r="I37" s="28" t="s">
        <v>20</v>
      </c>
      <c r="J37" s="29">
        <v>13528.7</v>
      </c>
      <c r="K37" s="30">
        <v>4.8</v>
      </c>
      <c r="L37" s="25"/>
    </row>
    <row r="38" spans="1:12" ht="15" customHeight="1">
      <c r="B38" s="17">
        <v>8</v>
      </c>
      <c r="C38" s="26"/>
      <c r="D38" s="20">
        <v>12524</v>
      </c>
      <c r="E38" s="20">
        <v>61169</v>
      </c>
      <c r="F38" s="20">
        <v>30171</v>
      </c>
      <c r="G38" s="20">
        <v>30998</v>
      </c>
      <c r="H38" s="27">
        <v>97.33</v>
      </c>
      <c r="I38" s="28" t="s">
        <v>20</v>
      </c>
      <c r="J38" s="29">
        <v>13807.9</v>
      </c>
      <c r="K38" s="30">
        <v>4.88</v>
      </c>
      <c r="L38" s="25"/>
    </row>
    <row r="39" spans="1:12" ht="15" customHeight="1">
      <c r="B39" s="17">
        <v>9</v>
      </c>
      <c r="C39" s="26"/>
      <c r="D39" s="20">
        <v>13142</v>
      </c>
      <c r="E39" s="20">
        <v>56635</v>
      </c>
      <c r="F39" s="20">
        <v>27598</v>
      </c>
      <c r="G39" s="20">
        <v>29037</v>
      </c>
      <c r="H39" s="27">
        <v>95.04</v>
      </c>
      <c r="I39" s="28" t="s">
        <v>20</v>
      </c>
      <c r="J39" s="29">
        <v>12784.4</v>
      </c>
      <c r="K39" s="30">
        <v>4.3099999999999996</v>
      </c>
      <c r="L39" s="25"/>
    </row>
    <row r="40" spans="1:12" ht="15" customHeight="1">
      <c r="B40" s="17">
        <v>10</v>
      </c>
      <c r="C40" s="26"/>
      <c r="D40" s="20">
        <v>12757</v>
      </c>
      <c r="E40" s="20">
        <v>52880</v>
      </c>
      <c r="F40" s="20">
        <v>25534</v>
      </c>
      <c r="G40" s="20">
        <v>27346</v>
      </c>
      <c r="H40" s="27">
        <v>93.37</v>
      </c>
      <c r="I40" s="28" t="s">
        <v>20</v>
      </c>
      <c r="J40" s="29">
        <v>11936.8</v>
      </c>
      <c r="K40" s="30">
        <v>4.1500000000000004</v>
      </c>
      <c r="L40" s="25"/>
    </row>
    <row r="41" spans="1:12" ht="15" customHeight="1">
      <c r="B41" s="17"/>
      <c r="C41" s="26"/>
      <c r="D41" s="20"/>
      <c r="E41" s="20"/>
      <c r="F41" s="20"/>
      <c r="G41" s="20"/>
      <c r="H41" s="27"/>
      <c r="I41" s="28"/>
      <c r="J41" s="29"/>
      <c r="K41" s="30"/>
      <c r="L41" s="25"/>
    </row>
    <row r="42" spans="1:12" ht="15" customHeight="1">
      <c r="A42" s="16" t="s">
        <v>21</v>
      </c>
      <c r="B42" s="17">
        <v>11</v>
      </c>
      <c r="C42" s="26"/>
      <c r="D42" s="20">
        <v>13143</v>
      </c>
      <c r="E42" s="20">
        <v>57315</v>
      </c>
      <c r="F42" s="20">
        <v>28079</v>
      </c>
      <c r="G42" s="20">
        <v>29236</v>
      </c>
      <c r="H42" s="27">
        <v>96.04</v>
      </c>
      <c r="I42" s="28" t="s">
        <v>20</v>
      </c>
      <c r="J42" s="29">
        <v>12937.9</v>
      </c>
      <c r="K42" s="30">
        <v>4.3600000000000003</v>
      </c>
      <c r="L42" s="25"/>
    </row>
    <row r="43" spans="1:12" ht="15" customHeight="1">
      <c r="B43" s="17">
        <v>12</v>
      </c>
      <c r="C43" s="26"/>
      <c r="D43" s="20">
        <v>13572</v>
      </c>
      <c r="E43" s="20">
        <v>59519</v>
      </c>
      <c r="F43" s="20">
        <v>28783</v>
      </c>
      <c r="G43" s="20">
        <v>30736</v>
      </c>
      <c r="H43" s="27">
        <v>93.65</v>
      </c>
      <c r="I43" s="28" t="s">
        <v>20</v>
      </c>
      <c r="J43" s="29">
        <v>13435.4</v>
      </c>
      <c r="K43" s="30">
        <v>4.3899999999999997</v>
      </c>
      <c r="L43" s="25"/>
    </row>
    <row r="44" spans="1:12" ht="15" customHeight="1">
      <c r="B44" s="17">
        <v>13</v>
      </c>
      <c r="C44" s="26"/>
      <c r="D44" s="20">
        <v>13415</v>
      </c>
      <c r="E44" s="20">
        <v>58521</v>
      </c>
      <c r="F44" s="20">
        <v>28277</v>
      </c>
      <c r="G44" s="20">
        <v>30244</v>
      </c>
      <c r="H44" s="27">
        <v>93.5</v>
      </c>
      <c r="I44" s="28" t="s">
        <v>20</v>
      </c>
      <c r="J44" s="29">
        <v>13210.2</v>
      </c>
      <c r="K44" s="30">
        <v>4.3600000000000003</v>
      </c>
      <c r="L44" s="25"/>
    </row>
    <row r="45" spans="1:12" ht="15" customHeight="1">
      <c r="B45" s="17">
        <v>14</v>
      </c>
      <c r="C45" s="26"/>
      <c r="D45" s="20">
        <v>14094</v>
      </c>
      <c r="E45" s="20">
        <v>59943</v>
      </c>
      <c r="F45" s="20">
        <v>29002</v>
      </c>
      <c r="G45" s="20">
        <v>30941</v>
      </c>
      <c r="H45" s="27">
        <v>93.73</v>
      </c>
      <c r="I45" s="28" t="s">
        <v>20</v>
      </c>
      <c r="J45" s="29">
        <v>13531.2</v>
      </c>
      <c r="K45" s="30">
        <v>4.25</v>
      </c>
      <c r="L45" s="25"/>
    </row>
    <row r="46" spans="1:12" ht="15" customHeight="1">
      <c r="A46" s="31"/>
      <c r="B46" s="17">
        <v>15</v>
      </c>
      <c r="C46" s="26"/>
      <c r="D46" s="20">
        <v>14284</v>
      </c>
      <c r="E46" s="20">
        <v>60587</v>
      </c>
      <c r="F46" s="20">
        <v>29290</v>
      </c>
      <c r="G46" s="20">
        <v>31297</v>
      </c>
      <c r="H46" s="27">
        <v>93.59</v>
      </c>
      <c r="I46" s="28" t="s">
        <v>20</v>
      </c>
      <c r="J46" s="29">
        <v>13676.5</v>
      </c>
      <c r="K46" s="30">
        <v>4.24</v>
      </c>
      <c r="L46" s="25"/>
    </row>
    <row r="47" spans="1:12" ht="15" customHeight="1">
      <c r="A47" s="31"/>
      <c r="B47" s="17"/>
      <c r="C47" s="26"/>
      <c r="D47" s="20"/>
      <c r="E47" s="20"/>
      <c r="F47" s="20"/>
      <c r="G47" s="20"/>
      <c r="H47" s="27"/>
      <c r="I47" s="28"/>
      <c r="J47" s="29"/>
      <c r="K47" s="30"/>
      <c r="L47" s="25"/>
    </row>
    <row r="48" spans="1:12" ht="15" customHeight="1">
      <c r="A48" s="16" t="s">
        <v>23</v>
      </c>
      <c r="B48" s="17">
        <v>2</v>
      </c>
      <c r="C48" s="26"/>
      <c r="D48" s="20">
        <v>14149</v>
      </c>
      <c r="E48" s="20">
        <v>60459</v>
      </c>
      <c r="F48" s="20">
        <v>29276</v>
      </c>
      <c r="G48" s="20">
        <v>31183</v>
      </c>
      <c r="H48" s="27">
        <v>93.88</v>
      </c>
      <c r="I48" s="28">
        <v>4.43</v>
      </c>
      <c r="J48" s="32">
        <v>13647.6</v>
      </c>
      <c r="K48" s="30">
        <v>4.2699999999999996</v>
      </c>
      <c r="L48" s="25"/>
    </row>
    <row r="49" spans="1:12" ht="15" customHeight="1">
      <c r="A49" s="31"/>
      <c r="B49" s="17">
        <v>3</v>
      </c>
      <c r="C49" s="26"/>
      <c r="D49" s="20">
        <v>14211</v>
      </c>
      <c r="E49" s="20">
        <v>60724</v>
      </c>
      <c r="F49" s="20">
        <v>29442</v>
      </c>
      <c r="G49" s="20">
        <v>31282</v>
      </c>
      <c r="H49" s="27">
        <v>94.12</v>
      </c>
      <c r="I49" s="28" t="s">
        <v>20</v>
      </c>
      <c r="J49" s="32">
        <v>13707.4</v>
      </c>
      <c r="K49" s="30">
        <v>4.2699999999999996</v>
      </c>
      <c r="L49" s="25"/>
    </row>
    <row r="50" spans="1:12" ht="15" customHeight="1">
      <c r="A50" s="31"/>
      <c r="B50" s="17">
        <v>4</v>
      </c>
      <c r="C50" s="26"/>
      <c r="D50" s="20">
        <v>14301</v>
      </c>
      <c r="E50" s="20">
        <v>61126</v>
      </c>
      <c r="F50" s="20">
        <v>29636</v>
      </c>
      <c r="G50" s="20">
        <v>31490</v>
      </c>
      <c r="H50" s="27">
        <v>94.11</v>
      </c>
      <c r="I50" s="33" t="s">
        <v>20</v>
      </c>
      <c r="J50" s="32">
        <v>13798.2</v>
      </c>
      <c r="K50" s="30">
        <v>4.2699999999999996</v>
      </c>
      <c r="L50" s="25"/>
    </row>
    <row r="51" spans="1:12" ht="15" customHeight="1">
      <c r="A51" s="31"/>
      <c r="B51" s="17">
        <v>5</v>
      </c>
      <c r="C51" s="26"/>
      <c r="D51" s="20">
        <v>14399</v>
      </c>
      <c r="E51" s="20">
        <v>61528</v>
      </c>
      <c r="F51" s="20">
        <v>29830</v>
      </c>
      <c r="G51" s="20">
        <v>31698</v>
      </c>
      <c r="H51" s="27">
        <v>94.11</v>
      </c>
      <c r="I51" s="33" t="s">
        <v>20</v>
      </c>
      <c r="J51" s="32">
        <v>13888.9</v>
      </c>
      <c r="K51" s="30">
        <v>4.2699999999999996</v>
      </c>
      <c r="L51" s="25"/>
    </row>
    <row r="52" spans="1:12" ht="15" customHeight="1">
      <c r="A52" s="34"/>
      <c r="B52" s="35">
        <v>6</v>
      </c>
      <c r="C52" s="36"/>
      <c r="D52" s="37">
        <v>15337</v>
      </c>
      <c r="E52" s="37">
        <v>66162</v>
      </c>
      <c r="F52" s="37">
        <v>32621</v>
      </c>
      <c r="G52" s="37">
        <v>33541</v>
      </c>
      <c r="H52" s="38">
        <v>97.26</v>
      </c>
      <c r="I52" s="39">
        <v>4.87</v>
      </c>
      <c r="J52" s="40">
        <v>13585.6</v>
      </c>
      <c r="K52" s="41">
        <v>4.3099999999999996</v>
      </c>
      <c r="L52" s="42" t="s">
        <v>24</v>
      </c>
    </row>
    <row r="53" spans="1:12" ht="32.85" customHeight="1">
      <c r="A53" s="364" t="s">
        <v>25</v>
      </c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</row>
    <row r="54" spans="1:12" ht="19.5" customHeight="1">
      <c r="A54" s="7" t="s">
        <v>5</v>
      </c>
    </row>
    <row r="55" spans="1:12" ht="19.5" customHeight="1">
      <c r="A55" s="365" t="s">
        <v>0</v>
      </c>
      <c r="B55" s="365"/>
      <c r="C55" s="366"/>
      <c r="D55" s="369" t="s">
        <v>6</v>
      </c>
      <c r="E55" s="371" t="s">
        <v>7</v>
      </c>
      <c r="F55" s="372"/>
      <c r="G55" s="373"/>
      <c r="H55" s="13" t="s">
        <v>8</v>
      </c>
      <c r="I55" s="13" t="s">
        <v>9</v>
      </c>
      <c r="J55" s="374" t="s">
        <v>10</v>
      </c>
      <c r="K55" s="13" t="s">
        <v>11</v>
      </c>
      <c r="L55" s="375" t="s">
        <v>12</v>
      </c>
    </row>
    <row r="56" spans="1:12" ht="19.5" customHeight="1">
      <c r="A56" s="367"/>
      <c r="B56" s="367"/>
      <c r="C56" s="368"/>
      <c r="D56" s="370"/>
      <c r="E56" s="14" t="s">
        <v>1</v>
      </c>
      <c r="F56" s="14" t="s">
        <v>3</v>
      </c>
      <c r="G56" s="14" t="s">
        <v>2</v>
      </c>
      <c r="H56" s="15" t="s">
        <v>14</v>
      </c>
      <c r="I56" s="15" t="s">
        <v>15</v>
      </c>
      <c r="J56" s="370"/>
      <c r="K56" s="15" t="s">
        <v>16</v>
      </c>
      <c r="L56" s="376"/>
    </row>
    <row r="57" spans="1:12" ht="15" customHeight="1">
      <c r="A57" s="16" t="s">
        <v>26</v>
      </c>
      <c r="B57" s="17">
        <v>7</v>
      </c>
      <c r="C57" s="26"/>
      <c r="D57" s="20">
        <v>15658</v>
      </c>
      <c r="E57" s="20">
        <v>67045</v>
      </c>
      <c r="F57" s="20">
        <v>32986</v>
      </c>
      <c r="G57" s="20">
        <v>34059</v>
      </c>
      <c r="H57" s="27">
        <v>96.85</v>
      </c>
      <c r="I57" s="28">
        <v>4.87</v>
      </c>
      <c r="J57" s="32">
        <v>13766.9</v>
      </c>
      <c r="K57" s="30">
        <v>4.28</v>
      </c>
      <c r="L57" s="25"/>
    </row>
    <row r="58" spans="1:12" ht="15" customHeight="1">
      <c r="B58" s="17">
        <v>8</v>
      </c>
      <c r="C58" s="26"/>
      <c r="D58" s="20">
        <v>15846</v>
      </c>
      <c r="E58" s="20">
        <v>67844</v>
      </c>
      <c r="F58" s="20">
        <v>33438</v>
      </c>
      <c r="G58" s="20">
        <v>34406</v>
      </c>
      <c r="H58" s="27">
        <v>97.19</v>
      </c>
      <c r="I58" s="28" t="s">
        <v>20</v>
      </c>
      <c r="J58" s="32">
        <v>13931</v>
      </c>
      <c r="K58" s="30">
        <v>4.28</v>
      </c>
      <c r="L58" s="25"/>
    </row>
    <row r="59" spans="1:12" ht="15" customHeight="1">
      <c r="B59" s="17">
        <v>9</v>
      </c>
      <c r="C59" s="26"/>
      <c r="D59" s="20">
        <v>16592</v>
      </c>
      <c r="E59" s="20">
        <v>71901</v>
      </c>
      <c r="F59" s="20">
        <v>35750</v>
      </c>
      <c r="G59" s="20">
        <v>36151</v>
      </c>
      <c r="H59" s="27">
        <v>98.89</v>
      </c>
      <c r="I59" s="28" t="s">
        <v>20</v>
      </c>
      <c r="J59" s="32">
        <v>14764.1</v>
      </c>
      <c r="K59" s="30">
        <v>4.33</v>
      </c>
      <c r="L59" s="25"/>
    </row>
    <row r="60" spans="1:12" ht="15" customHeight="1">
      <c r="B60" s="17">
        <v>10</v>
      </c>
      <c r="C60" s="26"/>
      <c r="D60" s="20">
        <v>16731</v>
      </c>
      <c r="E60" s="20">
        <v>71906</v>
      </c>
      <c r="F60" s="20">
        <v>35469</v>
      </c>
      <c r="G60" s="20">
        <v>36437</v>
      </c>
      <c r="H60" s="27">
        <v>97.34</v>
      </c>
      <c r="I60" s="28" t="s">
        <v>20</v>
      </c>
      <c r="J60" s="32">
        <v>14765.1</v>
      </c>
      <c r="K60" s="30">
        <v>4.3</v>
      </c>
      <c r="L60" s="25"/>
    </row>
    <row r="61" spans="1:12" ht="15" customHeight="1">
      <c r="B61" s="17"/>
      <c r="C61" s="26"/>
      <c r="D61" s="20"/>
      <c r="E61" s="20"/>
      <c r="F61" s="20"/>
      <c r="G61" s="20"/>
      <c r="H61" s="27"/>
      <c r="I61" s="28"/>
      <c r="J61" s="32"/>
      <c r="K61" s="30"/>
      <c r="L61" s="25"/>
    </row>
    <row r="62" spans="1:12" ht="15" customHeight="1">
      <c r="A62" s="16" t="s">
        <v>23</v>
      </c>
      <c r="B62" s="17">
        <v>11</v>
      </c>
      <c r="C62" s="26"/>
      <c r="D62" s="20">
        <v>16751</v>
      </c>
      <c r="E62" s="20">
        <v>75273</v>
      </c>
      <c r="F62" s="20">
        <v>37445</v>
      </c>
      <c r="G62" s="20">
        <v>37828</v>
      </c>
      <c r="H62" s="27">
        <v>98.99</v>
      </c>
      <c r="I62" s="28">
        <v>10.58</v>
      </c>
      <c r="J62" s="32">
        <v>7114.7</v>
      </c>
      <c r="K62" s="30">
        <v>4.49</v>
      </c>
      <c r="L62" s="25" t="s">
        <v>27</v>
      </c>
    </row>
    <row r="63" spans="1:12" ht="15" customHeight="1">
      <c r="B63" s="17">
        <v>12</v>
      </c>
      <c r="C63" s="26"/>
      <c r="D63" s="20">
        <v>20199</v>
      </c>
      <c r="E63" s="20">
        <v>94473</v>
      </c>
      <c r="F63" s="20">
        <v>46567</v>
      </c>
      <c r="G63" s="20">
        <v>47906</v>
      </c>
      <c r="H63" s="27">
        <v>97.2</v>
      </c>
      <c r="I63" s="28">
        <v>16.89</v>
      </c>
      <c r="J63" s="32">
        <v>5593.4</v>
      </c>
      <c r="K63" s="30">
        <v>4.68</v>
      </c>
      <c r="L63" s="25" t="s">
        <v>28</v>
      </c>
    </row>
    <row r="64" spans="1:12" ht="15" customHeight="1">
      <c r="B64" s="17">
        <v>13</v>
      </c>
      <c r="C64" s="26"/>
      <c r="D64" s="20">
        <v>20395</v>
      </c>
      <c r="E64" s="20">
        <v>95041</v>
      </c>
      <c r="F64" s="20">
        <v>46758</v>
      </c>
      <c r="G64" s="20">
        <v>48283</v>
      </c>
      <c r="H64" s="27">
        <v>96.84</v>
      </c>
      <c r="I64" s="28" t="s">
        <v>20</v>
      </c>
      <c r="J64" s="32">
        <v>5627.1</v>
      </c>
      <c r="K64" s="30">
        <v>4.66</v>
      </c>
      <c r="L64" s="25"/>
    </row>
    <row r="65" spans="1:12" ht="15" customHeight="1">
      <c r="B65" s="17">
        <v>14</v>
      </c>
      <c r="C65" s="26"/>
      <c r="D65" s="20">
        <v>21383</v>
      </c>
      <c r="E65" s="20">
        <v>97772</v>
      </c>
      <c r="F65" s="20">
        <v>47883</v>
      </c>
      <c r="G65" s="20">
        <v>49889</v>
      </c>
      <c r="H65" s="27">
        <v>95.98</v>
      </c>
      <c r="I65" s="28">
        <v>22.34</v>
      </c>
      <c r="J65" s="32">
        <v>4376.5</v>
      </c>
      <c r="K65" s="30">
        <v>4.57</v>
      </c>
      <c r="L65" s="25" t="s">
        <v>29</v>
      </c>
    </row>
    <row r="66" spans="1:12" ht="15" customHeight="1">
      <c r="B66" s="17">
        <v>15</v>
      </c>
      <c r="C66" s="26"/>
      <c r="D66" s="20">
        <v>22904</v>
      </c>
      <c r="E66" s="20">
        <v>98639</v>
      </c>
      <c r="F66" s="20">
        <v>48008</v>
      </c>
      <c r="G66" s="20">
        <v>50631</v>
      </c>
      <c r="H66" s="27">
        <v>94.82</v>
      </c>
      <c r="I66" s="28" t="s">
        <v>20</v>
      </c>
      <c r="J66" s="32">
        <v>4415.3999999999996</v>
      </c>
      <c r="K66" s="30">
        <v>4.3099999999999996</v>
      </c>
      <c r="L66" s="25"/>
    </row>
    <row r="67" spans="1:12" ht="15" customHeight="1">
      <c r="B67" s="17">
        <v>16</v>
      </c>
      <c r="C67" s="26"/>
      <c r="D67" s="20">
        <v>22310</v>
      </c>
      <c r="E67" s="20">
        <v>99124</v>
      </c>
      <c r="F67" s="20">
        <v>47400</v>
      </c>
      <c r="G67" s="20">
        <v>51724</v>
      </c>
      <c r="H67" s="27">
        <v>91.64</v>
      </c>
      <c r="I67" s="28">
        <v>26.47</v>
      </c>
      <c r="J67" s="32">
        <v>3744.8</v>
      </c>
      <c r="K67" s="30">
        <v>4.4400000000000004</v>
      </c>
      <c r="L67" s="25" t="s">
        <v>30</v>
      </c>
    </row>
    <row r="68" spans="1:12" ht="15" customHeight="1">
      <c r="B68" s="17">
        <v>17</v>
      </c>
      <c r="C68" s="26"/>
      <c r="D68" s="20">
        <v>23010</v>
      </c>
      <c r="E68" s="20">
        <v>99860</v>
      </c>
      <c r="F68" s="20">
        <v>46259</v>
      </c>
      <c r="G68" s="20">
        <v>53601</v>
      </c>
      <c r="H68" s="27">
        <v>86.3</v>
      </c>
      <c r="I68" s="28">
        <v>32.869999999999997</v>
      </c>
      <c r="J68" s="32">
        <v>3038</v>
      </c>
      <c r="K68" s="30">
        <v>4.34</v>
      </c>
      <c r="L68" s="25" t="s">
        <v>31</v>
      </c>
    </row>
    <row r="69" spans="1:12" ht="15" customHeight="1">
      <c r="B69" s="17">
        <v>18</v>
      </c>
      <c r="C69" s="26"/>
      <c r="D69" s="20">
        <v>23620</v>
      </c>
      <c r="E69" s="20">
        <v>100628</v>
      </c>
      <c r="F69" s="20">
        <v>45034</v>
      </c>
      <c r="G69" s="20">
        <v>55594</v>
      </c>
      <c r="H69" s="27">
        <v>81.010000000000005</v>
      </c>
      <c r="I69" s="28" t="s">
        <v>20</v>
      </c>
      <c r="J69" s="32">
        <v>3061.4</v>
      </c>
      <c r="K69" s="30">
        <v>4.26</v>
      </c>
      <c r="L69" s="25"/>
    </row>
    <row r="70" spans="1:12" ht="15" customHeight="1">
      <c r="B70" s="17">
        <v>19</v>
      </c>
      <c r="C70" s="26"/>
      <c r="D70" s="20">
        <v>24007</v>
      </c>
      <c r="E70" s="20">
        <v>101377</v>
      </c>
      <c r="F70" s="20">
        <v>43887</v>
      </c>
      <c r="G70" s="20">
        <v>57490</v>
      </c>
      <c r="H70" s="27">
        <v>76.34</v>
      </c>
      <c r="I70" s="28" t="s">
        <v>20</v>
      </c>
      <c r="J70" s="32">
        <v>3084.2</v>
      </c>
      <c r="K70" s="30">
        <v>4.22</v>
      </c>
      <c r="L70" s="25"/>
    </row>
    <row r="71" spans="1:12" ht="15" customHeight="1">
      <c r="B71" s="17">
        <v>20</v>
      </c>
      <c r="C71" s="26"/>
      <c r="D71" s="20">
        <v>10534</v>
      </c>
      <c r="E71" s="20">
        <v>45433</v>
      </c>
      <c r="F71" s="20">
        <v>21193</v>
      </c>
      <c r="G71" s="20">
        <v>24240</v>
      </c>
      <c r="H71" s="27">
        <v>87.43</v>
      </c>
      <c r="I71" s="28" t="s">
        <v>20</v>
      </c>
      <c r="J71" s="32">
        <v>1382.2</v>
      </c>
      <c r="K71" s="30">
        <v>4.3099999999999996</v>
      </c>
      <c r="L71" s="25"/>
    </row>
    <row r="72" spans="1:12" ht="15" customHeight="1">
      <c r="B72" s="17"/>
      <c r="C72" s="26"/>
      <c r="D72" s="20"/>
      <c r="E72" s="20"/>
      <c r="F72" s="20"/>
      <c r="G72" s="20"/>
      <c r="H72" s="27"/>
      <c r="I72" s="28"/>
      <c r="J72" s="32"/>
      <c r="K72" s="30"/>
      <c r="L72" s="25"/>
    </row>
    <row r="73" spans="1:12" ht="15" customHeight="1">
      <c r="A73" s="16" t="s">
        <v>23</v>
      </c>
      <c r="B73" s="17">
        <v>21</v>
      </c>
      <c r="C73" s="26"/>
      <c r="D73" s="20">
        <v>12440</v>
      </c>
      <c r="E73" s="20">
        <v>52185</v>
      </c>
      <c r="F73" s="20">
        <v>24478</v>
      </c>
      <c r="G73" s="20">
        <v>27707</v>
      </c>
      <c r="H73" s="27">
        <v>88.35</v>
      </c>
      <c r="I73" s="28" t="s">
        <v>20</v>
      </c>
      <c r="J73" s="32">
        <v>1587.6</v>
      </c>
      <c r="K73" s="30">
        <v>4.1900000000000004</v>
      </c>
      <c r="L73" s="25"/>
    </row>
    <row r="74" spans="1:12" ht="15" customHeight="1">
      <c r="B74" s="17">
        <v>22</v>
      </c>
      <c r="C74" s="26"/>
      <c r="D74" s="20">
        <v>18340</v>
      </c>
      <c r="E74" s="20">
        <v>77320</v>
      </c>
      <c r="F74" s="20">
        <v>37236</v>
      </c>
      <c r="G74" s="20">
        <v>40084</v>
      </c>
      <c r="H74" s="27">
        <v>92.89</v>
      </c>
      <c r="I74" s="28" t="s">
        <v>20</v>
      </c>
      <c r="J74" s="32">
        <v>2352.3000000000002</v>
      </c>
      <c r="K74" s="30">
        <v>4.22</v>
      </c>
      <c r="L74" s="25"/>
    </row>
    <row r="75" spans="1:12" ht="15" customHeight="1">
      <c r="B75" s="17">
        <v>23</v>
      </c>
      <c r="C75" s="26"/>
      <c r="D75" s="20">
        <v>19090</v>
      </c>
      <c r="E75" s="20">
        <v>82380</v>
      </c>
      <c r="F75" s="20">
        <v>40194</v>
      </c>
      <c r="G75" s="20">
        <v>42186</v>
      </c>
      <c r="H75" s="27">
        <v>95.28</v>
      </c>
      <c r="I75" s="28">
        <v>34.03</v>
      </c>
      <c r="J75" s="32">
        <v>2420.8000000000002</v>
      </c>
      <c r="K75" s="30">
        <v>4.32</v>
      </c>
      <c r="L75" s="43" t="s">
        <v>32</v>
      </c>
    </row>
    <row r="76" spans="1:12" ht="15" customHeight="1">
      <c r="B76" s="17">
        <v>24</v>
      </c>
      <c r="C76" s="26"/>
      <c r="D76" s="20">
        <v>22227</v>
      </c>
      <c r="E76" s="20">
        <v>96620</v>
      </c>
      <c r="F76" s="20">
        <v>47249</v>
      </c>
      <c r="G76" s="20">
        <v>49371</v>
      </c>
      <c r="H76" s="27">
        <v>95.7</v>
      </c>
      <c r="I76" s="28">
        <v>34.61</v>
      </c>
      <c r="J76" s="32">
        <v>2791.7</v>
      </c>
      <c r="K76" s="30">
        <v>4.3499999999999996</v>
      </c>
      <c r="L76" s="25" t="s">
        <v>33</v>
      </c>
    </row>
    <row r="77" spans="1:12" ht="15" customHeight="1">
      <c r="B77" s="17">
        <v>25</v>
      </c>
      <c r="C77" s="26"/>
      <c r="D77" s="20">
        <v>22900</v>
      </c>
      <c r="E77" s="20">
        <v>100688</v>
      </c>
      <c r="F77" s="20">
        <v>48731</v>
      </c>
      <c r="G77" s="20">
        <v>51957</v>
      </c>
      <c r="H77" s="27">
        <v>93.79</v>
      </c>
      <c r="I77" s="28" t="s">
        <v>20</v>
      </c>
      <c r="J77" s="32">
        <v>2909.2</v>
      </c>
      <c r="K77" s="30">
        <v>4.4000000000000004</v>
      </c>
      <c r="L77" s="25"/>
    </row>
    <row r="78" spans="1:12" ht="15" customHeight="1">
      <c r="B78" s="17">
        <v>26</v>
      </c>
      <c r="C78" s="26"/>
      <c r="D78" s="44" t="s">
        <v>34</v>
      </c>
      <c r="E78" s="20">
        <v>104386</v>
      </c>
      <c r="F78" s="20">
        <v>50672</v>
      </c>
      <c r="G78" s="20">
        <v>53714</v>
      </c>
      <c r="H78" s="27">
        <v>94.34</v>
      </c>
      <c r="I78" s="28">
        <v>45.71</v>
      </c>
      <c r="J78" s="32">
        <v>2283.6999999999998</v>
      </c>
      <c r="K78" s="44" t="s">
        <v>34</v>
      </c>
      <c r="L78" s="25" t="s">
        <v>35</v>
      </c>
    </row>
    <row r="79" spans="1:12" ht="15" customHeight="1">
      <c r="B79" s="17">
        <v>27</v>
      </c>
      <c r="C79" s="26"/>
      <c r="D79" s="44" t="s">
        <v>34</v>
      </c>
      <c r="E79" s="20">
        <v>111159</v>
      </c>
      <c r="F79" s="20">
        <v>54356</v>
      </c>
      <c r="G79" s="20">
        <v>56803</v>
      </c>
      <c r="H79" s="27">
        <v>95.69</v>
      </c>
      <c r="I79" s="28" t="s">
        <v>20</v>
      </c>
      <c r="J79" s="32">
        <v>2431.8000000000002</v>
      </c>
      <c r="K79" s="44" t="s">
        <v>34</v>
      </c>
      <c r="L79" s="25"/>
    </row>
    <row r="80" spans="1:12" ht="15" customHeight="1">
      <c r="B80" s="17">
        <v>28</v>
      </c>
      <c r="C80" s="26"/>
      <c r="D80" s="44" t="s">
        <v>34</v>
      </c>
      <c r="E80" s="20">
        <v>113242</v>
      </c>
      <c r="F80" s="20">
        <v>55338</v>
      </c>
      <c r="G80" s="20">
        <v>57904</v>
      </c>
      <c r="H80" s="27">
        <v>95.57</v>
      </c>
      <c r="I80" s="28" t="s">
        <v>20</v>
      </c>
      <c r="J80" s="32">
        <v>2477.4</v>
      </c>
      <c r="K80" s="44" t="s">
        <v>34</v>
      </c>
      <c r="L80" s="25"/>
    </row>
    <row r="81" spans="1:12" ht="15" customHeight="1">
      <c r="B81" s="17">
        <v>29</v>
      </c>
      <c r="C81" s="26"/>
      <c r="D81" s="20">
        <v>27564</v>
      </c>
      <c r="E81" s="20">
        <v>123180</v>
      </c>
      <c r="F81" s="20">
        <v>59783</v>
      </c>
      <c r="G81" s="20">
        <v>63397</v>
      </c>
      <c r="H81" s="27">
        <v>94.3</v>
      </c>
      <c r="I81" s="28">
        <v>89.12</v>
      </c>
      <c r="J81" s="32">
        <v>1382.2</v>
      </c>
      <c r="K81" s="30">
        <v>4.47</v>
      </c>
      <c r="L81" s="25" t="s">
        <v>36</v>
      </c>
    </row>
    <row r="82" spans="1:12" ht="15" customHeight="1">
      <c r="B82" s="17">
        <v>30</v>
      </c>
      <c r="C82" s="26"/>
      <c r="D82" s="20">
        <v>27856</v>
      </c>
      <c r="E82" s="20">
        <v>129925</v>
      </c>
      <c r="F82" s="20">
        <v>63030</v>
      </c>
      <c r="G82" s="20">
        <v>66895</v>
      </c>
      <c r="H82" s="27">
        <v>94.22</v>
      </c>
      <c r="I82" s="28">
        <v>96.73</v>
      </c>
      <c r="J82" s="32">
        <v>1343.2</v>
      </c>
      <c r="K82" s="30">
        <v>4.66</v>
      </c>
      <c r="L82" s="25" t="s">
        <v>37</v>
      </c>
    </row>
    <row r="83" spans="1:12" ht="15" customHeight="1">
      <c r="B83" s="17"/>
      <c r="C83" s="26"/>
      <c r="D83" s="20"/>
      <c r="E83" s="20"/>
      <c r="F83" s="20"/>
      <c r="G83" s="20"/>
      <c r="H83" s="27"/>
      <c r="I83" s="28"/>
      <c r="J83" s="32"/>
      <c r="K83" s="30"/>
      <c r="L83" s="25"/>
    </row>
    <row r="84" spans="1:12" ht="15" customHeight="1">
      <c r="A84" s="16" t="s">
        <v>23</v>
      </c>
      <c r="B84" s="17">
        <v>31</v>
      </c>
      <c r="C84" s="26"/>
      <c r="D84" s="20">
        <v>29019</v>
      </c>
      <c r="E84" s="20">
        <v>133021</v>
      </c>
      <c r="F84" s="20">
        <v>64318</v>
      </c>
      <c r="G84" s="20">
        <v>68703</v>
      </c>
      <c r="H84" s="27">
        <v>93.62</v>
      </c>
      <c r="I84" s="28">
        <v>99.16</v>
      </c>
      <c r="J84" s="32">
        <v>1341.5</v>
      </c>
      <c r="K84" s="30">
        <v>4.58</v>
      </c>
      <c r="L84" s="25" t="s">
        <v>38</v>
      </c>
    </row>
    <row r="85" spans="1:12" ht="15" customHeight="1">
      <c r="B85" s="17">
        <v>32</v>
      </c>
      <c r="C85" s="26"/>
      <c r="D85" s="20">
        <v>30667</v>
      </c>
      <c r="E85" s="20">
        <v>132175</v>
      </c>
      <c r="F85" s="20">
        <v>63616</v>
      </c>
      <c r="G85" s="20">
        <v>68559</v>
      </c>
      <c r="H85" s="27">
        <v>92.79</v>
      </c>
      <c r="I85" s="28">
        <v>112.38</v>
      </c>
      <c r="J85" s="32">
        <v>1176.0999999999999</v>
      </c>
      <c r="K85" s="30">
        <v>4.3099999999999996</v>
      </c>
      <c r="L85" s="43" t="s">
        <v>39</v>
      </c>
    </row>
    <row r="86" spans="1:12" ht="15" customHeight="1">
      <c r="B86" s="17">
        <v>33</v>
      </c>
      <c r="C86" s="26"/>
      <c r="D86" s="20">
        <v>32550</v>
      </c>
      <c r="E86" s="20">
        <v>138088</v>
      </c>
      <c r="F86" s="20">
        <v>66524</v>
      </c>
      <c r="G86" s="20">
        <v>71564</v>
      </c>
      <c r="H86" s="27">
        <v>92.96</v>
      </c>
      <c r="I86" s="28">
        <v>127.99</v>
      </c>
      <c r="J86" s="32">
        <v>1078.9000000000001</v>
      </c>
      <c r="K86" s="30">
        <v>4.24</v>
      </c>
      <c r="L86" s="25"/>
    </row>
    <row r="87" spans="1:12" ht="15" customHeight="1">
      <c r="B87" s="17">
        <v>34</v>
      </c>
      <c r="C87" s="26"/>
      <c r="D87" s="20">
        <v>33639</v>
      </c>
      <c r="E87" s="20">
        <v>142586</v>
      </c>
      <c r="F87" s="20">
        <v>68525</v>
      </c>
      <c r="G87" s="20">
        <v>74061</v>
      </c>
      <c r="H87" s="27">
        <v>92.53</v>
      </c>
      <c r="I87" s="28">
        <v>147.59</v>
      </c>
      <c r="J87" s="32">
        <v>966.1</v>
      </c>
      <c r="K87" s="30">
        <v>4.24</v>
      </c>
      <c r="L87" s="25" t="s">
        <v>40</v>
      </c>
    </row>
    <row r="88" spans="1:12" ht="15" customHeight="1">
      <c r="B88" s="17">
        <v>35</v>
      </c>
      <c r="C88" s="26"/>
      <c r="D88" s="20">
        <v>34440</v>
      </c>
      <c r="E88" s="20">
        <v>144462</v>
      </c>
      <c r="F88" s="20">
        <v>69280</v>
      </c>
      <c r="G88" s="20">
        <v>75182</v>
      </c>
      <c r="H88" s="27">
        <v>92.15</v>
      </c>
      <c r="I88" s="28" t="s">
        <v>20</v>
      </c>
      <c r="J88" s="32">
        <v>978.8</v>
      </c>
      <c r="K88" s="30">
        <v>4.1900000000000004</v>
      </c>
      <c r="L88" s="25"/>
    </row>
    <row r="89" spans="1:12" ht="15" customHeight="1">
      <c r="B89" s="17">
        <v>36</v>
      </c>
      <c r="C89" s="26"/>
      <c r="D89" s="20">
        <v>35344</v>
      </c>
      <c r="E89" s="20">
        <v>147194</v>
      </c>
      <c r="F89" s="20">
        <v>70631</v>
      </c>
      <c r="G89" s="20">
        <v>76563</v>
      </c>
      <c r="H89" s="27">
        <v>92.25</v>
      </c>
      <c r="I89" s="28">
        <v>166.94</v>
      </c>
      <c r="J89" s="32">
        <v>881.7</v>
      </c>
      <c r="K89" s="30">
        <v>4.16</v>
      </c>
      <c r="L89" s="25" t="s">
        <v>41</v>
      </c>
    </row>
    <row r="90" spans="1:12" ht="15" customHeight="1">
      <c r="B90" s="17">
        <v>37</v>
      </c>
      <c r="C90" s="26"/>
      <c r="D90" s="20">
        <v>37832</v>
      </c>
      <c r="E90" s="20">
        <v>156073</v>
      </c>
      <c r="F90" s="20">
        <v>74944</v>
      </c>
      <c r="G90" s="20">
        <v>81129</v>
      </c>
      <c r="H90" s="27">
        <v>92.38</v>
      </c>
      <c r="I90" s="28" t="s">
        <v>20</v>
      </c>
      <c r="J90" s="32">
        <v>934.9</v>
      </c>
      <c r="K90" s="30">
        <v>4.13</v>
      </c>
      <c r="L90" s="25"/>
    </row>
    <row r="91" spans="1:12" ht="15" customHeight="1">
      <c r="A91" s="31"/>
      <c r="B91" s="17">
        <v>38</v>
      </c>
      <c r="C91" s="26"/>
      <c r="D91" s="20">
        <v>39113</v>
      </c>
      <c r="E91" s="20">
        <v>160682</v>
      </c>
      <c r="F91" s="20">
        <v>77210</v>
      </c>
      <c r="G91" s="20">
        <v>83472</v>
      </c>
      <c r="H91" s="27">
        <v>92.5</v>
      </c>
      <c r="I91" s="28">
        <v>192.34</v>
      </c>
      <c r="J91" s="32">
        <v>835.4</v>
      </c>
      <c r="K91" s="30">
        <v>4.1100000000000003</v>
      </c>
      <c r="L91" s="25" t="s">
        <v>42</v>
      </c>
    </row>
    <row r="92" spans="1:12" ht="15" customHeight="1">
      <c r="B92" s="17">
        <v>39</v>
      </c>
      <c r="C92" s="26"/>
      <c r="D92" s="20">
        <v>39736</v>
      </c>
      <c r="E92" s="20">
        <v>162695</v>
      </c>
      <c r="F92" s="20">
        <v>78281</v>
      </c>
      <c r="G92" s="20">
        <v>84414</v>
      </c>
      <c r="H92" s="27">
        <v>92.73</v>
      </c>
      <c r="I92" s="28">
        <v>192.34</v>
      </c>
      <c r="J92" s="32">
        <v>845.9</v>
      </c>
      <c r="K92" s="45">
        <v>4.09</v>
      </c>
    </row>
    <row r="93" spans="1:12" ht="15" customHeight="1">
      <c r="A93" s="31"/>
      <c r="B93" s="17">
        <v>40</v>
      </c>
      <c r="C93" s="26"/>
      <c r="D93" s="20">
        <v>40526</v>
      </c>
      <c r="E93" s="20">
        <v>166633</v>
      </c>
      <c r="F93" s="20">
        <v>80202</v>
      </c>
      <c r="G93" s="20">
        <v>86431</v>
      </c>
      <c r="H93" s="46">
        <v>92.79</v>
      </c>
      <c r="I93" s="28" t="s">
        <v>20</v>
      </c>
      <c r="J93" s="29">
        <v>866.3</v>
      </c>
      <c r="K93" s="45">
        <v>4.1100000000000003</v>
      </c>
      <c r="L93" s="47"/>
    </row>
    <row r="94" spans="1:12" ht="15" customHeight="1">
      <c r="A94" s="31"/>
      <c r="B94" s="17"/>
      <c r="C94" s="26"/>
      <c r="D94" s="20"/>
      <c r="E94" s="20"/>
      <c r="F94" s="20"/>
      <c r="G94" s="20"/>
      <c r="H94" s="27"/>
      <c r="I94" s="28"/>
      <c r="J94" s="32"/>
      <c r="K94" s="30"/>
      <c r="L94" s="25"/>
    </row>
    <row r="95" spans="1:12" ht="15" customHeight="1">
      <c r="A95" s="16" t="s">
        <v>23</v>
      </c>
      <c r="B95" s="17">
        <v>41</v>
      </c>
      <c r="C95" s="26"/>
      <c r="D95" s="20">
        <v>41140</v>
      </c>
      <c r="E95" s="20">
        <v>168606</v>
      </c>
      <c r="F95" s="20">
        <v>81356</v>
      </c>
      <c r="G95" s="20">
        <v>87250</v>
      </c>
      <c r="H95" s="46">
        <v>93.24</v>
      </c>
      <c r="I95" s="28">
        <v>192.34</v>
      </c>
      <c r="J95" s="29">
        <v>876.6</v>
      </c>
      <c r="K95" s="45">
        <v>4.0999999999999996</v>
      </c>
    </row>
    <row r="96" spans="1:12" ht="15" customHeight="1">
      <c r="B96" s="17">
        <v>42</v>
      </c>
      <c r="C96" s="26"/>
      <c r="D96" s="20">
        <v>46619</v>
      </c>
      <c r="E96" s="20">
        <v>193455</v>
      </c>
      <c r="F96" s="20">
        <v>93422</v>
      </c>
      <c r="G96" s="20">
        <v>100033</v>
      </c>
      <c r="H96" s="46">
        <v>93.39</v>
      </c>
      <c r="I96" s="28">
        <v>279.19</v>
      </c>
      <c r="J96" s="29">
        <v>692.9</v>
      </c>
      <c r="K96" s="45">
        <v>4.1500000000000004</v>
      </c>
      <c r="L96" s="3" t="s">
        <v>43</v>
      </c>
    </row>
    <row r="97" spans="1:12" ht="15" customHeight="1">
      <c r="A97" s="31"/>
      <c r="B97" s="17">
        <v>43</v>
      </c>
      <c r="C97" s="26"/>
      <c r="D97" s="20">
        <v>47694</v>
      </c>
      <c r="E97" s="20">
        <v>194734</v>
      </c>
      <c r="F97" s="20">
        <v>93869</v>
      </c>
      <c r="G97" s="20">
        <v>100865</v>
      </c>
      <c r="H97" s="46">
        <v>93.06</v>
      </c>
      <c r="I97" s="28" t="s">
        <v>20</v>
      </c>
      <c r="J97" s="29">
        <v>697.5</v>
      </c>
      <c r="K97" s="45">
        <v>4.08</v>
      </c>
      <c r="L97" s="48" t="s">
        <v>44</v>
      </c>
    </row>
    <row r="98" spans="1:12" ht="15" customHeight="1">
      <c r="A98" s="31"/>
      <c r="B98" s="17">
        <v>44</v>
      </c>
      <c r="C98" s="26"/>
      <c r="D98" s="20">
        <v>49453</v>
      </c>
      <c r="E98" s="20">
        <v>197616</v>
      </c>
      <c r="F98" s="20">
        <v>95363</v>
      </c>
      <c r="G98" s="20">
        <v>102253</v>
      </c>
      <c r="H98" s="46">
        <v>93.26</v>
      </c>
      <c r="I98" s="28" t="s">
        <v>20</v>
      </c>
      <c r="J98" s="29">
        <v>707.8</v>
      </c>
      <c r="K98" s="45">
        <v>4</v>
      </c>
      <c r="L98" s="47"/>
    </row>
    <row r="99" spans="1:12" ht="15" customHeight="1">
      <c r="A99" s="31"/>
      <c r="B99" s="17">
        <v>45</v>
      </c>
      <c r="C99" s="26"/>
      <c r="D99" s="20">
        <v>50894</v>
      </c>
      <c r="E99" s="20">
        <v>199541</v>
      </c>
      <c r="F99" s="20">
        <v>96368</v>
      </c>
      <c r="G99" s="20">
        <v>103173</v>
      </c>
      <c r="H99" s="46">
        <v>93.4</v>
      </c>
      <c r="I99" s="28" t="s">
        <v>20</v>
      </c>
      <c r="J99" s="29">
        <v>714.7</v>
      </c>
      <c r="K99" s="45">
        <v>3.92</v>
      </c>
      <c r="L99" s="47"/>
    </row>
    <row r="100" spans="1:12" ht="15" customHeight="1">
      <c r="A100" s="31"/>
      <c r="B100" s="17">
        <v>46</v>
      </c>
      <c r="C100" s="26"/>
      <c r="D100" s="20">
        <v>56200</v>
      </c>
      <c r="E100" s="20">
        <v>217708</v>
      </c>
      <c r="F100" s="20">
        <v>105180</v>
      </c>
      <c r="G100" s="20">
        <v>112528</v>
      </c>
      <c r="H100" s="46">
        <v>93.47</v>
      </c>
      <c r="I100" s="28">
        <v>339.24</v>
      </c>
      <c r="J100" s="29">
        <v>641.79999999999995</v>
      </c>
      <c r="K100" s="45">
        <v>3.87</v>
      </c>
      <c r="L100" s="47" t="s">
        <v>45</v>
      </c>
    </row>
    <row r="101" spans="1:12" ht="15" customHeight="1">
      <c r="A101" s="31"/>
      <c r="B101" s="17">
        <v>47</v>
      </c>
      <c r="C101" s="26"/>
      <c r="D101" s="20">
        <v>57896</v>
      </c>
      <c r="E101" s="20">
        <v>221375</v>
      </c>
      <c r="F101" s="20">
        <v>107054</v>
      </c>
      <c r="G101" s="20">
        <v>114321</v>
      </c>
      <c r="H101" s="46">
        <v>93.64</v>
      </c>
      <c r="I101" s="28" t="s">
        <v>20</v>
      </c>
      <c r="J101" s="29">
        <v>652.6</v>
      </c>
      <c r="K101" s="45">
        <v>3.82</v>
      </c>
      <c r="L101" s="47"/>
    </row>
    <row r="102" spans="1:12" ht="15" customHeight="1">
      <c r="A102" s="31"/>
      <c r="B102" s="17">
        <v>48</v>
      </c>
      <c r="C102" s="26"/>
      <c r="D102" s="20">
        <v>59554</v>
      </c>
      <c r="E102" s="20">
        <v>224984</v>
      </c>
      <c r="F102" s="20">
        <v>108940</v>
      </c>
      <c r="G102" s="20">
        <v>116044</v>
      </c>
      <c r="H102" s="46">
        <v>93.88</v>
      </c>
      <c r="I102" s="28" t="s">
        <v>20</v>
      </c>
      <c r="J102" s="29">
        <v>663.2</v>
      </c>
      <c r="K102" s="45">
        <v>3.78</v>
      </c>
      <c r="L102" s="47"/>
    </row>
    <row r="103" spans="1:12" ht="15" customHeight="1">
      <c r="A103" s="31"/>
      <c r="B103" s="17">
        <v>49</v>
      </c>
      <c r="C103" s="26"/>
      <c r="D103" s="20">
        <v>60696</v>
      </c>
      <c r="E103" s="20">
        <v>227705</v>
      </c>
      <c r="F103" s="20">
        <v>110239</v>
      </c>
      <c r="G103" s="20">
        <v>117466</v>
      </c>
      <c r="H103" s="46">
        <v>93.85</v>
      </c>
      <c r="I103" s="28">
        <v>339.22</v>
      </c>
      <c r="J103" s="29">
        <v>671.3</v>
      </c>
      <c r="K103" s="45">
        <v>3.75</v>
      </c>
      <c r="L103" s="47" t="s">
        <v>46</v>
      </c>
    </row>
    <row r="104" spans="1:12" ht="15" customHeight="1">
      <c r="A104" s="34"/>
      <c r="B104" s="35">
        <v>50</v>
      </c>
      <c r="C104" s="36"/>
      <c r="D104" s="37">
        <v>61933</v>
      </c>
      <c r="E104" s="37">
        <v>230560</v>
      </c>
      <c r="F104" s="37">
        <v>111711</v>
      </c>
      <c r="G104" s="37">
        <v>118849</v>
      </c>
      <c r="H104" s="49">
        <v>93.99</v>
      </c>
      <c r="I104" s="50" t="s">
        <v>20</v>
      </c>
      <c r="J104" s="51">
        <v>679.7</v>
      </c>
      <c r="K104" s="52">
        <v>3.72</v>
      </c>
      <c r="L104" s="53"/>
    </row>
    <row r="105" spans="1:12" ht="32.85" customHeight="1">
      <c r="A105" s="364" t="s">
        <v>25</v>
      </c>
      <c r="B105" s="364"/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</row>
    <row r="106" spans="1:12" ht="15.95" customHeight="1">
      <c r="A106" s="7" t="s">
        <v>5</v>
      </c>
    </row>
    <row r="107" spans="1:12" ht="19.5" customHeight="1">
      <c r="A107" s="365" t="s">
        <v>0</v>
      </c>
      <c r="B107" s="365"/>
      <c r="C107" s="366"/>
      <c r="D107" s="369" t="s">
        <v>6</v>
      </c>
      <c r="E107" s="371" t="s">
        <v>7</v>
      </c>
      <c r="F107" s="372"/>
      <c r="G107" s="373"/>
      <c r="H107" s="13" t="s">
        <v>8</v>
      </c>
      <c r="I107" s="13" t="s">
        <v>9</v>
      </c>
      <c r="J107" s="374" t="s">
        <v>10</v>
      </c>
      <c r="K107" s="13" t="s">
        <v>11</v>
      </c>
      <c r="L107" s="375" t="s">
        <v>12</v>
      </c>
    </row>
    <row r="108" spans="1:12" ht="19.5" customHeight="1">
      <c r="A108" s="367"/>
      <c r="B108" s="367"/>
      <c r="C108" s="368"/>
      <c r="D108" s="370"/>
      <c r="E108" s="14" t="s">
        <v>1</v>
      </c>
      <c r="F108" s="14" t="s">
        <v>3</v>
      </c>
      <c r="G108" s="14" t="s">
        <v>2</v>
      </c>
      <c r="H108" s="15" t="s">
        <v>14</v>
      </c>
      <c r="I108" s="15" t="s">
        <v>15</v>
      </c>
      <c r="J108" s="370"/>
      <c r="K108" s="15" t="s">
        <v>16</v>
      </c>
      <c r="L108" s="376"/>
    </row>
    <row r="109" spans="1:12" ht="15" customHeight="1">
      <c r="A109" s="16" t="s">
        <v>26</v>
      </c>
      <c r="B109" s="17">
        <v>51</v>
      </c>
      <c r="C109" s="26"/>
      <c r="D109" s="20">
        <v>62996</v>
      </c>
      <c r="E109" s="20">
        <v>233183</v>
      </c>
      <c r="F109" s="20">
        <v>113080</v>
      </c>
      <c r="G109" s="20">
        <v>120103</v>
      </c>
      <c r="H109" s="46">
        <v>94.15</v>
      </c>
      <c r="I109" s="28" t="s">
        <v>20</v>
      </c>
      <c r="J109" s="29">
        <v>687.4</v>
      </c>
      <c r="K109" s="45">
        <v>3.7</v>
      </c>
    </row>
    <row r="110" spans="1:12" ht="15" customHeight="1">
      <c r="A110" s="31"/>
      <c r="B110" s="17">
        <v>52</v>
      </c>
      <c r="C110" s="26"/>
      <c r="D110" s="20">
        <v>63702</v>
      </c>
      <c r="E110" s="20">
        <v>235081</v>
      </c>
      <c r="F110" s="20">
        <v>114014</v>
      </c>
      <c r="G110" s="20">
        <v>121067</v>
      </c>
      <c r="H110" s="46">
        <v>94.17</v>
      </c>
      <c r="I110" s="28" t="s">
        <v>20</v>
      </c>
      <c r="J110" s="29">
        <v>693</v>
      </c>
      <c r="K110" s="45">
        <v>3.69</v>
      </c>
    </row>
    <row r="111" spans="1:12" ht="15" customHeight="1">
      <c r="A111" s="47"/>
      <c r="B111" s="17">
        <v>53</v>
      </c>
      <c r="C111" s="26"/>
      <c r="D111" s="20">
        <v>64537</v>
      </c>
      <c r="E111" s="20">
        <v>236812</v>
      </c>
      <c r="F111" s="20">
        <v>114983</v>
      </c>
      <c r="G111" s="20">
        <v>121829</v>
      </c>
      <c r="H111" s="46">
        <v>94.38</v>
      </c>
      <c r="I111" s="28" t="s">
        <v>20</v>
      </c>
      <c r="J111" s="29">
        <v>698.1</v>
      </c>
      <c r="K111" s="45">
        <v>3.67</v>
      </c>
    </row>
    <row r="112" spans="1:12" ht="15" customHeight="1">
      <c r="B112" s="17">
        <v>54</v>
      </c>
      <c r="C112" s="26"/>
      <c r="D112" s="20">
        <v>67211</v>
      </c>
      <c r="E112" s="20">
        <v>238801</v>
      </c>
      <c r="F112" s="20">
        <v>115868</v>
      </c>
      <c r="G112" s="20">
        <v>122933</v>
      </c>
      <c r="H112" s="46">
        <v>94.25</v>
      </c>
      <c r="I112" s="28" t="s">
        <v>20</v>
      </c>
      <c r="J112" s="29">
        <v>704</v>
      </c>
      <c r="K112" s="45">
        <v>3.55</v>
      </c>
    </row>
    <row r="113" spans="1:12" ht="15" customHeight="1">
      <c r="B113" s="17">
        <v>55</v>
      </c>
      <c r="C113" s="26"/>
      <c r="D113" s="20">
        <v>67855</v>
      </c>
      <c r="E113" s="20">
        <v>240767</v>
      </c>
      <c r="F113" s="20">
        <v>116790</v>
      </c>
      <c r="G113" s="20">
        <v>123977</v>
      </c>
      <c r="H113" s="46">
        <v>94.2</v>
      </c>
      <c r="I113" s="28" t="s">
        <v>20</v>
      </c>
      <c r="J113" s="29">
        <v>709.8</v>
      </c>
      <c r="K113" s="45">
        <v>3.55</v>
      </c>
    </row>
    <row r="114" spans="1:12" ht="15" customHeight="1">
      <c r="B114" s="17">
        <v>56</v>
      </c>
      <c r="C114" s="26"/>
      <c r="D114" s="20">
        <v>68649</v>
      </c>
      <c r="E114" s="20">
        <v>242293</v>
      </c>
      <c r="F114" s="20">
        <v>117494</v>
      </c>
      <c r="G114" s="20">
        <v>124799</v>
      </c>
      <c r="H114" s="46">
        <v>94.15</v>
      </c>
      <c r="I114" s="28" t="s">
        <v>20</v>
      </c>
      <c r="J114" s="29">
        <v>714.3</v>
      </c>
      <c r="K114" s="45">
        <v>3.53</v>
      </c>
    </row>
    <row r="115" spans="1:12" ht="15" customHeight="1">
      <c r="B115" s="17">
        <v>57</v>
      </c>
      <c r="C115" s="26"/>
      <c r="D115" s="20">
        <v>69475</v>
      </c>
      <c r="E115" s="20">
        <v>243822</v>
      </c>
      <c r="F115" s="20">
        <v>118326</v>
      </c>
      <c r="G115" s="20">
        <v>125496</v>
      </c>
      <c r="H115" s="46">
        <v>94.29</v>
      </c>
      <c r="I115" s="28">
        <v>339.58</v>
      </c>
      <c r="J115" s="29">
        <v>718</v>
      </c>
      <c r="K115" s="45">
        <v>3.51</v>
      </c>
      <c r="L115" s="4" t="s">
        <v>47</v>
      </c>
    </row>
    <row r="116" spans="1:12" ht="15" customHeight="1">
      <c r="B116" s="17">
        <v>58</v>
      </c>
      <c r="C116" s="26"/>
      <c r="D116" s="20">
        <v>70354</v>
      </c>
      <c r="E116" s="20">
        <v>245786</v>
      </c>
      <c r="F116" s="20">
        <v>119266</v>
      </c>
      <c r="G116" s="20">
        <v>126520</v>
      </c>
      <c r="H116" s="46">
        <v>94.27</v>
      </c>
      <c r="I116" s="28">
        <v>340.28</v>
      </c>
      <c r="J116" s="29">
        <v>722.3</v>
      </c>
      <c r="K116" s="45">
        <v>3.49</v>
      </c>
      <c r="L116" s="4" t="s">
        <v>47</v>
      </c>
    </row>
    <row r="117" spans="1:12" ht="15" customHeight="1">
      <c r="B117" s="17">
        <v>59</v>
      </c>
      <c r="C117" s="26"/>
      <c r="D117" s="20">
        <v>71266</v>
      </c>
      <c r="E117" s="20">
        <v>247636</v>
      </c>
      <c r="F117" s="20">
        <v>120223</v>
      </c>
      <c r="G117" s="20">
        <v>127413</v>
      </c>
      <c r="H117" s="46">
        <v>94.36</v>
      </c>
      <c r="I117" s="28">
        <v>340.31</v>
      </c>
      <c r="J117" s="29">
        <v>727.7</v>
      </c>
      <c r="K117" s="45">
        <v>3.47</v>
      </c>
      <c r="L117" s="4" t="s">
        <v>47</v>
      </c>
    </row>
    <row r="118" spans="1:12" ht="15" customHeight="1">
      <c r="B118" s="17">
        <v>60</v>
      </c>
      <c r="C118" s="26"/>
      <c r="D118" s="20">
        <v>72079</v>
      </c>
      <c r="E118" s="20">
        <v>249155</v>
      </c>
      <c r="F118" s="20">
        <v>120938</v>
      </c>
      <c r="G118" s="20">
        <v>128217</v>
      </c>
      <c r="H118" s="46">
        <v>94.32</v>
      </c>
      <c r="I118" s="28" t="s">
        <v>20</v>
      </c>
      <c r="J118" s="29">
        <v>732.1</v>
      </c>
      <c r="K118" s="45">
        <v>3.46</v>
      </c>
    </row>
    <row r="119" spans="1:12" ht="15" customHeight="1">
      <c r="B119" s="17"/>
      <c r="C119" s="26"/>
      <c r="D119" s="20"/>
      <c r="E119" s="20"/>
      <c r="F119" s="20"/>
      <c r="G119" s="20"/>
      <c r="H119" s="46"/>
      <c r="I119" s="28"/>
      <c r="J119" s="29"/>
      <c r="K119" s="45"/>
    </row>
    <row r="120" spans="1:12" ht="15" customHeight="1">
      <c r="A120" s="16" t="s">
        <v>48</v>
      </c>
      <c r="B120" s="17">
        <v>61</v>
      </c>
      <c r="C120" s="26"/>
      <c r="D120" s="20">
        <v>72855</v>
      </c>
      <c r="E120" s="20">
        <v>250191</v>
      </c>
      <c r="F120" s="20">
        <v>121398</v>
      </c>
      <c r="G120" s="20">
        <v>128793</v>
      </c>
      <c r="H120" s="46">
        <v>94.26</v>
      </c>
      <c r="I120" s="28" t="s">
        <v>20</v>
      </c>
      <c r="J120" s="29">
        <v>735.2</v>
      </c>
      <c r="K120" s="45">
        <v>3.43</v>
      </c>
    </row>
    <row r="121" spans="1:12" ht="15" customHeight="1">
      <c r="A121" s="54"/>
      <c r="B121" s="17">
        <v>62</v>
      </c>
      <c r="C121" s="26"/>
      <c r="D121" s="20">
        <v>73773</v>
      </c>
      <c r="E121" s="20">
        <v>251651</v>
      </c>
      <c r="F121" s="20">
        <v>122099</v>
      </c>
      <c r="G121" s="20">
        <v>129552</v>
      </c>
      <c r="H121" s="46">
        <v>94.25</v>
      </c>
      <c r="I121" s="28" t="s">
        <v>20</v>
      </c>
      <c r="J121" s="29">
        <v>739.5</v>
      </c>
      <c r="K121" s="45">
        <v>3.41</v>
      </c>
    </row>
    <row r="122" spans="1:12" ht="15" customHeight="1">
      <c r="B122" s="17">
        <v>63</v>
      </c>
      <c r="C122" s="26"/>
      <c r="D122" s="20">
        <v>74471</v>
      </c>
      <c r="E122" s="20">
        <v>252057</v>
      </c>
      <c r="F122" s="20">
        <v>122196</v>
      </c>
      <c r="G122" s="20">
        <v>129861</v>
      </c>
      <c r="H122" s="46">
        <v>94.1</v>
      </c>
      <c r="I122" s="28" t="s">
        <v>20</v>
      </c>
      <c r="J122" s="29">
        <v>740.7</v>
      </c>
      <c r="K122" s="45">
        <v>3.38</v>
      </c>
    </row>
    <row r="123" spans="1:12" ht="15" customHeight="1">
      <c r="B123" s="17"/>
      <c r="C123" s="26"/>
      <c r="D123" s="20"/>
      <c r="E123" s="20"/>
      <c r="F123" s="20"/>
      <c r="G123" s="20"/>
      <c r="H123" s="46"/>
      <c r="I123" s="28"/>
      <c r="J123" s="29"/>
      <c r="K123" s="45"/>
    </row>
    <row r="124" spans="1:12" ht="15" customHeight="1">
      <c r="A124" s="16" t="s">
        <v>49</v>
      </c>
      <c r="B124" s="17" t="s">
        <v>22</v>
      </c>
      <c r="C124" s="26"/>
      <c r="D124" s="20">
        <v>75259</v>
      </c>
      <c r="E124" s="20">
        <v>252503</v>
      </c>
      <c r="F124" s="20">
        <v>122435</v>
      </c>
      <c r="G124" s="20">
        <v>130068</v>
      </c>
      <c r="H124" s="46">
        <v>94.13</v>
      </c>
      <c r="I124" s="28" t="s">
        <v>20</v>
      </c>
      <c r="J124" s="29">
        <v>742</v>
      </c>
      <c r="K124" s="45">
        <v>3.36</v>
      </c>
    </row>
    <row r="125" spans="1:12" ht="15" customHeight="1">
      <c r="B125" s="17">
        <v>2</v>
      </c>
      <c r="C125" s="26"/>
      <c r="D125" s="20">
        <v>76111</v>
      </c>
      <c r="E125" s="20">
        <v>252958</v>
      </c>
      <c r="F125" s="20">
        <v>122610</v>
      </c>
      <c r="G125" s="20">
        <v>130348</v>
      </c>
      <c r="H125" s="46">
        <v>94.06</v>
      </c>
      <c r="I125" s="28" t="s">
        <v>20</v>
      </c>
      <c r="J125" s="29">
        <v>743.3</v>
      </c>
      <c r="K125" s="45">
        <v>3.32</v>
      </c>
    </row>
    <row r="126" spans="1:12" ht="15" customHeight="1">
      <c r="B126" s="17">
        <v>3</v>
      </c>
      <c r="C126" s="26"/>
      <c r="D126" s="20">
        <v>77096</v>
      </c>
      <c r="E126" s="20">
        <v>253655</v>
      </c>
      <c r="F126" s="20">
        <v>122904</v>
      </c>
      <c r="G126" s="20">
        <v>130751</v>
      </c>
      <c r="H126" s="46">
        <v>94</v>
      </c>
      <c r="I126" s="28">
        <v>340.6</v>
      </c>
      <c r="J126" s="29">
        <v>744.7</v>
      </c>
      <c r="K126" s="45">
        <v>3.29</v>
      </c>
      <c r="L126" s="3" t="s">
        <v>50</v>
      </c>
    </row>
    <row r="127" spans="1:12" ht="15" customHeight="1">
      <c r="B127" s="17">
        <v>4</v>
      </c>
      <c r="C127" s="26"/>
      <c r="D127" s="20">
        <v>77884</v>
      </c>
      <c r="E127" s="20">
        <v>254155</v>
      </c>
      <c r="F127" s="20">
        <v>123207</v>
      </c>
      <c r="G127" s="20">
        <v>130948</v>
      </c>
      <c r="H127" s="46">
        <v>94.09</v>
      </c>
      <c r="I127" s="28" t="s">
        <v>20</v>
      </c>
      <c r="J127" s="29">
        <v>746.2</v>
      </c>
      <c r="K127" s="45">
        <v>3.26</v>
      </c>
    </row>
    <row r="128" spans="1:12" ht="15" customHeight="1">
      <c r="B128" s="17">
        <v>5</v>
      </c>
      <c r="C128" s="26"/>
      <c r="D128" s="20">
        <v>78911</v>
      </c>
      <c r="E128" s="20">
        <v>254785</v>
      </c>
      <c r="F128" s="20">
        <v>123524</v>
      </c>
      <c r="G128" s="20">
        <v>131261</v>
      </c>
      <c r="H128" s="46">
        <v>94.11</v>
      </c>
      <c r="I128" s="28" t="s">
        <v>20</v>
      </c>
      <c r="J128" s="29">
        <v>748</v>
      </c>
      <c r="K128" s="45">
        <v>3.23</v>
      </c>
    </row>
    <row r="129" spans="1:12" ht="15" customHeight="1">
      <c r="B129" s="17">
        <v>6</v>
      </c>
      <c r="C129" s="26"/>
      <c r="D129" s="20">
        <v>79803</v>
      </c>
      <c r="E129" s="20">
        <v>255187</v>
      </c>
      <c r="F129" s="20">
        <v>123854</v>
      </c>
      <c r="G129" s="20">
        <v>131333</v>
      </c>
      <c r="H129" s="46">
        <v>94.31</v>
      </c>
      <c r="I129" s="28" t="s">
        <v>20</v>
      </c>
      <c r="J129" s="29">
        <v>749.2</v>
      </c>
      <c r="K129" s="45">
        <v>3.2</v>
      </c>
    </row>
    <row r="130" spans="1:12" ht="15" customHeight="1">
      <c r="B130" s="17">
        <v>7</v>
      </c>
      <c r="C130" s="26"/>
      <c r="D130" s="20">
        <v>80577</v>
      </c>
      <c r="E130" s="20">
        <v>255348</v>
      </c>
      <c r="F130" s="20">
        <v>124052</v>
      </c>
      <c r="G130" s="20">
        <v>131296</v>
      </c>
      <c r="H130" s="46">
        <v>94.48</v>
      </c>
      <c r="I130" s="28" t="s">
        <v>20</v>
      </c>
      <c r="J130" s="29">
        <v>749.7</v>
      </c>
      <c r="K130" s="45">
        <v>3.17</v>
      </c>
    </row>
    <row r="131" spans="1:12" ht="15" customHeight="1">
      <c r="B131" s="17">
        <v>8</v>
      </c>
      <c r="C131" s="26"/>
      <c r="D131" s="20">
        <v>81224</v>
      </c>
      <c r="E131" s="20">
        <v>254920</v>
      </c>
      <c r="F131" s="20">
        <v>123782</v>
      </c>
      <c r="G131" s="20">
        <v>131138</v>
      </c>
      <c r="H131" s="46">
        <v>94.39</v>
      </c>
      <c r="I131" s="28" t="s">
        <v>20</v>
      </c>
      <c r="J131" s="29">
        <v>748.4</v>
      </c>
      <c r="K131" s="45">
        <v>3.14</v>
      </c>
    </row>
    <row r="132" spans="1:12" ht="15" customHeight="1">
      <c r="B132" s="17">
        <v>9</v>
      </c>
      <c r="C132" s="26"/>
      <c r="D132" s="20">
        <v>81890</v>
      </c>
      <c r="E132" s="20">
        <v>254493</v>
      </c>
      <c r="F132" s="20">
        <v>123564</v>
      </c>
      <c r="G132" s="20">
        <v>130929</v>
      </c>
      <c r="H132" s="46">
        <v>94.37</v>
      </c>
      <c r="I132" s="28" t="s">
        <v>20</v>
      </c>
      <c r="J132" s="29">
        <v>747.2</v>
      </c>
      <c r="K132" s="45">
        <v>3.11</v>
      </c>
    </row>
    <row r="133" spans="1:12" ht="15" customHeight="1">
      <c r="B133" s="17">
        <v>10</v>
      </c>
      <c r="C133" s="26"/>
      <c r="D133" s="20">
        <v>82669</v>
      </c>
      <c r="E133" s="20">
        <v>254423</v>
      </c>
      <c r="F133" s="20">
        <v>123502</v>
      </c>
      <c r="G133" s="20">
        <v>130921</v>
      </c>
      <c r="H133" s="46">
        <v>94.33</v>
      </c>
      <c r="I133" s="28" t="s">
        <v>20</v>
      </c>
      <c r="J133" s="29">
        <v>747</v>
      </c>
      <c r="K133" s="45">
        <v>3.08</v>
      </c>
    </row>
    <row r="134" spans="1:12" ht="12.95" customHeight="1">
      <c r="B134" s="17"/>
      <c r="C134" s="26"/>
      <c r="D134" s="20"/>
      <c r="E134" s="20"/>
      <c r="F134" s="20"/>
      <c r="G134" s="20"/>
      <c r="H134" s="46"/>
      <c r="I134" s="28"/>
      <c r="J134" s="29"/>
      <c r="K134" s="45"/>
    </row>
    <row r="135" spans="1:12" ht="15" customHeight="1">
      <c r="A135" s="16" t="s">
        <v>49</v>
      </c>
      <c r="B135" s="17">
        <v>11</v>
      </c>
      <c r="C135" s="26"/>
      <c r="D135" s="20">
        <v>83373</v>
      </c>
      <c r="E135" s="20">
        <v>254084</v>
      </c>
      <c r="F135" s="20">
        <v>123220</v>
      </c>
      <c r="G135" s="20">
        <v>130864</v>
      </c>
      <c r="H135" s="46">
        <v>94.16</v>
      </c>
      <c r="I135" s="28" t="s">
        <v>20</v>
      </c>
      <c r="J135" s="29">
        <v>746</v>
      </c>
      <c r="K135" s="45">
        <v>3.05</v>
      </c>
      <c r="L135" s="47"/>
    </row>
    <row r="136" spans="1:12" ht="15" customHeight="1">
      <c r="A136" s="31"/>
      <c r="B136" s="17">
        <v>12</v>
      </c>
      <c r="C136" s="26"/>
      <c r="D136" s="20">
        <v>84107</v>
      </c>
      <c r="E136" s="20">
        <v>254160</v>
      </c>
      <c r="F136" s="20">
        <v>123162</v>
      </c>
      <c r="G136" s="20">
        <v>130998</v>
      </c>
      <c r="H136" s="46">
        <v>94.02</v>
      </c>
      <c r="I136" s="28" t="s">
        <v>20</v>
      </c>
      <c r="J136" s="29">
        <v>746.2</v>
      </c>
      <c r="K136" s="45">
        <v>3.02</v>
      </c>
      <c r="L136" s="47"/>
    </row>
    <row r="137" spans="1:12" ht="15" customHeight="1">
      <c r="A137" s="31"/>
      <c r="B137" s="17">
        <v>13</v>
      </c>
      <c r="C137" s="26"/>
      <c r="D137" s="55">
        <v>84771</v>
      </c>
      <c r="E137" s="55">
        <v>254019</v>
      </c>
      <c r="F137" s="55">
        <v>123112</v>
      </c>
      <c r="G137" s="55">
        <v>130907</v>
      </c>
      <c r="H137" s="46">
        <v>94.05</v>
      </c>
      <c r="I137" s="28" t="s">
        <v>20</v>
      </c>
      <c r="J137" s="29">
        <v>745.8</v>
      </c>
      <c r="K137" s="45">
        <v>3</v>
      </c>
      <c r="L137" s="25"/>
    </row>
    <row r="138" spans="1:12" ht="15" customHeight="1">
      <c r="A138" s="31"/>
      <c r="B138" s="17" t="s">
        <v>51</v>
      </c>
      <c r="C138" s="26"/>
      <c r="D138" s="55">
        <v>85627</v>
      </c>
      <c r="E138" s="55">
        <v>254446</v>
      </c>
      <c r="F138" s="55">
        <v>123305</v>
      </c>
      <c r="G138" s="55">
        <v>131141</v>
      </c>
      <c r="H138" s="46">
        <v>94.02</v>
      </c>
      <c r="I138" s="28" t="s">
        <v>20</v>
      </c>
      <c r="J138" s="29">
        <v>747.1</v>
      </c>
      <c r="K138" s="45">
        <v>2.97</v>
      </c>
      <c r="L138" s="25"/>
    </row>
    <row r="139" spans="1:12" ht="15" customHeight="1">
      <c r="A139" s="31"/>
      <c r="B139" s="17" t="s">
        <v>52</v>
      </c>
      <c r="C139" s="26"/>
      <c r="D139" s="55">
        <v>86241</v>
      </c>
      <c r="E139" s="55">
        <v>254237</v>
      </c>
      <c r="F139" s="55">
        <v>123113</v>
      </c>
      <c r="G139" s="55">
        <v>131124</v>
      </c>
      <c r="H139" s="46">
        <v>93.89</v>
      </c>
      <c r="I139" s="28" t="s">
        <v>20</v>
      </c>
      <c r="J139" s="29">
        <v>746.4</v>
      </c>
      <c r="K139" s="45">
        <v>2.95</v>
      </c>
      <c r="L139" s="25"/>
    </row>
    <row r="140" spans="1:12" ht="15" customHeight="1">
      <c r="A140" s="31"/>
      <c r="B140" s="17" t="s">
        <v>53</v>
      </c>
      <c r="C140" s="26"/>
      <c r="D140" s="55">
        <v>86649</v>
      </c>
      <c r="E140" s="55">
        <v>253943</v>
      </c>
      <c r="F140" s="55">
        <v>122807</v>
      </c>
      <c r="G140" s="55">
        <v>131136</v>
      </c>
      <c r="H140" s="46">
        <v>93.65</v>
      </c>
      <c r="I140" s="28" t="s">
        <v>20</v>
      </c>
      <c r="J140" s="29">
        <v>745.6</v>
      </c>
      <c r="K140" s="45">
        <v>2.93</v>
      </c>
      <c r="L140" s="47"/>
    </row>
    <row r="141" spans="1:12" ht="15" customHeight="1">
      <c r="A141" s="31"/>
      <c r="B141" s="17" t="s">
        <v>54</v>
      </c>
      <c r="C141" s="26"/>
      <c r="D141" s="55">
        <v>87416</v>
      </c>
      <c r="E141" s="55">
        <v>254021</v>
      </c>
      <c r="F141" s="55">
        <v>122693</v>
      </c>
      <c r="G141" s="55">
        <v>131328</v>
      </c>
      <c r="H141" s="46">
        <v>93.42</v>
      </c>
      <c r="I141" s="28" t="s">
        <v>20</v>
      </c>
      <c r="J141" s="29">
        <v>745.8</v>
      </c>
      <c r="K141" s="45">
        <v>2.91</v>
      </c>
      <c r="L141" s="47"/>
    </row>
    <row r="142" spans="1:12" ht="15" customHeight="1">
      <c r="A142" s="31"/>
      <c r="B142" s="17" t="s">
        <v>55</v>
      </c>
      <c r="C142" s="56"/>
      <c r="D142" s="57">
        <v>93538</v>
      </c>
      <c r="E142" s="57">
        <v>271417</v>
      </c>
      <c r="F142" s="57">
        <v>131088</v>
      </c>
      <c r="G142" s="57">
        <v>140329</v>
      </c>
      <c r="H142" s="46">
        <v>93.41</v>
      </c>
      <c r="I142" s="58">
        <v>536.16999999999996</v>
      </c>
      <c r="J142" s="29">
        <v>506.2</v>
      </c>
      <c r="K142" s="45">
        <v>2.9</v>
      </c>
      <c r="L142" s="59" t="s">
        <v>56</v>
      </c>
    </row>
    <row r="143" spans="1:12" ht="15" customHeight="1">
      <c r="A143" s="31"/>
      <c r="B143" s="17" t="s">
        <v>57</v>
      </c>
      <c r="C143" s="26"/>
      <c r="D143" s="55">
        <v>94178</v>
      </c>
      <c r="E143" s="55">
        <v>270977</v>
      </c>
      <c r="F143" s="55">
        <v>130834</v>
      </c>
      <c r="G143" s="55">
        <v>140143</v>
      </c>
      <c r="H143" s="46">
        <v>93.36</v>
      </c>
      <c r="I143" s="28" t="s">
        <v>20</v>
      </c>
      <c r="J143" s="29">
        <v>505.4</v>
      </c>
      <c r="K143" s="45">
        <v>2.88</v>
      </c>
      <c r="L143" s="60" t="s">
        <v>58</v>
      </c>
    </row>
    <row r="144" spans="1:12" ht="15" customHeight="1">
      <c r="A144" s="31"/>
      <c r="B144" s="17" t="s">
        <v>59</v>
      </c>
      <c r="C144" s="26"/>
      <c r="D144" s="55">
        <v>94986</v>
      </c>
      <c r="E144" s="55">
        <v>270642</v>
      </c>
      <c r="F144" s="55">
        <v>130623</v>
      </c>
      <c r="G144" s="55">
        <v>140019</v>
      </c>
      <c r="H144" s="46">
        <v>93.29</v>
      </c>
      <c r="I144" s="28" t="s">
        <v>20</v>
      </c>
      <c r="J144" s="29">
        <v>504.8</v>
      </c>
      <c r="K144" s="45">
        <v>2.85</v>
      </c>
      <c r="L144" s="60"/>
    </row>
    <row r="145" spans="1:12" ht="12.95" customHeight="1">
      <c r="A145" s="31"/>
      <c r="B145" s="17"/>
      <c r="C145" s="26"/>
      <c r="D145" s="55"/>
      <c r="E145" s="55"/>
      <c r="F145" s="55"/>
      <c r="G145" s="55"/>
      <c r="H145" s="46"/>
      <c r="I145" s="28"/>
      <c r="J145" s="29"/>
      <c r="K145" s="45"/>
      <c r="L145" s="60"/>
    </row>
    <row r="146" spans="1:12" ht="15" customHeight="1">
      <c r="A146" s="16" t="s">
        <v>49</v>
      </c>
      <c r="B146" s="17" t="s">
        <v>60</v>
      </c>
      <c r="C146" s="26"/>
      <c r="D146" s="55">
        <v>95600</v>
      </c>
      <c r="E146" s="55">
        <v>269879</v>
      </c>
      <c r="F146" s="55">
        <v>130240</v>
      </c>
      <c r="G146" s="55">
        <v>139639</v>
      </c>
      <c r="H146" s="46">
        <v>93.27</v>
      </c>
      <c r="I146" s="28" t="s">
        <v>20</v>
      </c>
      <c r="J146" s="29">
        <v>503.3</v>
      </c>
      <c r="K146" s="45">
        <v>2.82</v>
      </c>
      <c r="L146" s="60"/>
    </row>
    <row r="147" spans="1:12" ht="15" customHeight="1">
      <c r="A147" s="31"/>
      <c r="B147" s="17" t="s">
        <v>61</v>
      </c>
      <c r="C147" s="26"/>
      <c r="D147" s="57">
        <v>96149</v>
      </c>
      <c r="E147" s="55">
        <v>269230</v>
      </c>
      <c r="F147" s="57">
        <v>129907</v>
      </c>
      <c r="G147" s="57">
        <v>139323</v>
      </c>
      <c r="H147" s="46">
        <v>93.24</v>
      </c>
      <c r="I147" s="45">
        <v>536.19000000000005</v>
      </c>
      <c r="J147" s="29">
        <v>502.1</v>
      </c>
      <c r="K147" s="45">
        <v>2.8</v>
      </c>
      <c r="L147" s="60"/>
    </row>
    <row r="148" spans="1:12" ht="15" customHeight="1">
      <c r="A148" s="31"/>
      <c r="B148" s="17" t="s">
        <v>62</v>
      </c>
      <c r="C148" s="26"/>
      <c r="D148" s="57">
        <v>97023</v>
      </c>
      <c r="E148" s="55">
        <v>268982</v>
      </c>
      <c r="F148" s="57">
        <v>129831</v>
      </c>
      <c r="G148" s="57">
        <v>139151</v>
      </c>
      <c r="H148" s="46">
        <v>93.3</v>
      </c>
      <c r="I148" s="33" t="s">
        <v>20</v>
      </c>
      <c r="J148" s="29">
        <v>501.7</v>
      </c>
      <c r="K148" s="45">
        <v>2.77</v>
      </c>
      <c r="L148" s="60"/>
    </row>
    <row r="149" spans="1:12" ht="15" customHeight="1">
      <c r="A149" s="31"/>
      <c r="B149" s="17" t="s">
        <v>63</v>
      </c>
      <c r="C149" s="26"/>
      <c r="D149" s="57">
        <v>97650</v>
      </c>
      <c r="E149" s="55">
        <v>268470</v>
      </c>
      <c r="F149" s="57">
        <v>129661</v>
      </c>
      <c r="G149" s="57">
        <v>138809</v>
      </c>
      <c r="H149" s="46">
        <v>93.409649230237235</v>
      </c>
      <c r="I149" s="33" t="s">
        <v>20</v>
      </c>
      <c r="J149" s="29">
        <v>500.69937895149104</v>
      </c>
      <c r="K149" s="45">
        <v>2.7493087557603686</v>
      </c>
      <c r="L149" s="60"/>
    </row>
    <row r="150" spans="1:12" ht="15" customHeight="1">
      <c r="A150" s="31"/>
      <c r="B150" s="31" t="s">
        <v>64</v>
      </c>
      <c r="C150" s="26"/>
      <c r="D150" s="57">
        <v>98506</v>
      </c>
      <c r="E150" s="55">
        <v>267904</v>
      </c>
      <c r="F150" s="57">
        <v>129409</v>
      </c>
      <c r="G150" s="57">
        <v>138495</v>
      </c>
      <c r="H150" s="46">
        <v>93.439474349254482</v>
      </c>
      <c r="I150" s="33" t="s">
        <v>19</v>
      </c>
      <c r="J150" s="29">
        <v>499.64378298737381</v>
      </c>
      <c r="K150" s="45">
        <v>2.719671898158488</v>
      </c>
      <c r="L150" s="60"/>
    </row>
    <row r="151" spans="1:12" ht="15" customHeight="1">
      <c r="A151" s="31"/>
      <c r="B151" s="31" t="s">
        <v>65</v>
      </c>
      <c r="C151" s="26"/>
      <c r="D151" s="57">
        <v>99376</v>
      </c>
      <c r="E151" s="55">
        <v>267345</v>
      </c>
      <c r="F151" s="57">
        <v>129127</v>
      </c>
      <c r="G151" s="57">
        <v>138218</v>
      </c>
      <c r="H151" s="46">
        <v>93.42</v>
      </c>
      <c r="I151" s="33">
        <v>536.41</v>
      </c>
      <c r="J151" s="29">
        <v>498.4</v>
      </c>
      <c r="K151" s="45">
        <v>2.69</v>
      </c>
      <c r="L151" s="60"/>
    </row>
    <row r="152" spans="1:12" ht="15" customHeight="1">
      <c r="A152" s="31"/>
      <c r="B152" s="31" t="s">
        <v>66</v>
      </c>
      <c r="C152" s="26"/>
      <c r="D152" s="57">
        <v>100207</v>
      </c>
      <c r="E152" s="55">
        <v>266690</v>
      </c>
      <c r="F152" s="57">
        <v>128742</v>
      </c>
      <c r="G152" s="57">
        <v>137948</v>
      </c>
      <c r="H152" s="46">
        <v>93.326470844086174</v>
      </c>
      <c r="I152" s="33" t="s">
        <v>20</v>
      </c>
      <c r="J152" s="29">
        <v>497.17566786599804</v>
      </c>
      <c r="K152" s="45">
        <v>2.6613909207939566</v>
      </c>
      <c r="L152" s="60"/>
    </row>
    <row r="153" spans="1:12" ht="15" customHeight="1">
      <c r="A153" s="31"/>
      <c r="B153" s="31" t="s">
        <v>67</v>
      </c>
      <c r="C153" s="26"/>
      <c r="D153" s="57">
        <v>101265</v>
      </c>
      <c r="E153" s="55">
        <v>266032</v>
      </c>
      <c r="F153" s="57">
        <v>128465</v>
      </c>
      <c r="G153" s="57">
        <v>137567</v>
      </c>
      <c r="H153" s="46">
        <v>93.383587633000005</v>
      </c>
      <c r="I153" s="33" t="s">
        <v>20</v>
      </c>
      <c r="J153" s="29">
        <v>495.948994239</v>
      </c>
      <c r="K153" s="45">
        <v>2.6270873450800001</v>
      </c>
      <c r="L153" s="60"/>
    </row>
    <row r="154" spans="1:12" ht="15" customHeight="1">
      <c r="A154" s="31"/>
      <c r="B154" s="17">
        <v>29</v>
      </c>
      <c r="C154" s="26"/>
      <c r="D154" s="57">
        <v>102318</v>
      </c>
      <c r="E154" s="55">
        <v>265298</v>
      </c>
      <c r="F154" s="57">
        <v>128184</v>
      </c>
      <c r="G154" s="57">
        <v>137114</v>
      </c>
      <c r="H154" s="46">
        <v>93.487171258952401</v>
      </c>
      <c r="I154" s="33" t="s">
        <v>20</v>
      </c>
      <c r="J154" s="29">
        <v>494.58063794485565</v>
      </c>
      <c r="K154" s="45">
        <v>2.5928771086221389</v>
      </c>
      <c r="L154" s="60"/>
    </row>
    <row r="155" spans="1:12" ht="15" customHeight="1">
      <c r="A155" s="34"/>
      <c r="B155" s="35">
        <v>30</v>
      </c>
      <c r="C155" s="63"/>
      <c r="D155" s="106">
        <v>103245</v>
      </c>
      <c r="E155" s="107">
        <v>264316</v>
      </c>
      <c r="F155" s="106">
        <v>127738</v>
      </c>
      <c r="G155" s="106">
        <v>136578</v>
      </c>
      <c r="H155" s="49">
        <v>93.527508090614887</v>
      </c>
      <c r="I155" s="39" t="s">
        <v>68</v>
      </c>
      <c r="J155" s="51">
        <v>492.74994873324511</v>
      </c>
      <c r="K155" s="52">
        <v>2.5600852341517748</v>
      </c>
      <c r="L155" s="362"/>
    </row>
    <row r="156" spans="1:12" ht="12.95" customHeight="1">
      <c r="A156" s="31"/>
      <c r="B156" s="17"/>
      <c r="C156" s="356"/>
      <c r="D156" s="357"/>
      <c r="E156" s="67"/>
      <c r="F156" s="357"/>
      <c r="G156" s="357"/>
      <c r="H156" s="358"/>
      <c r="I156" s="359"/>
      <c r="J156" s="360"/>
      <c r="K156" s="361"/>
      <c r="L156" s="356"/>
    </row>
    <row r="157" spans="1:12" ht="32.85" customHeight="1">
      <c r="A157" s="364" t="s">
        <v>25</v>
      </c>
      <c r="B157" s="364"/>
      <c r="C157" s="364"/>
      <c r="D157" s="364"/>
      <c r="E157" s="364"/>
      <c r="F157" s="364"/>
      <c r="G157" s="364"/>
      <c r="H157" s="364"/>
      <c r="I157" s="364"/>
      <c r="J157" s="364"/>
      <c r="K157" s="364"/>
      <c r="L157" s="364"/>
    </row>
    <row r="158" spans="1:12" ht="19.5" customHeight="1">
      <c r="A158" s="7" t="s">
        <v>5</v>
      </c>
    </row>
    <row r="159" spans="1:12" ht="19.5" customHeight="1">
      <c r="A159" s="365" t="s">
        <v>0</v>
      </c>
      <c r="B159" s="365"/>
      <c r="C159" s="366"/>
      <c r="D159" s="369" t="s">
        <v>6</v>
      </c>
      <c r="E159" s="371" t="s">
        <v>7</v>
      </c>
      <c r="F159" s="372"/>
      <c r="G159" s="373"/>
      <c r="H159" s="13" t="s">
        <v>8</v>
      </c>
      <c r="I159" s="13" t="s">
        <v>9</v>
      </c>
      <c r="J159" s="374" t="s">
        <v>10</v>
      </c>
      <c r="K159" s="13" t="s">
        <v>11</v>
      </c>
      <c r="L159" s="375" t="s">
        <v>12</v>
      </c>
    </row>
    <row r="160" spans="1:12" ht="15" customHeight="1">
      <c r="A160" s="367"/>
      <c r="B160" s="367"/>
      <c r="C160" s="368"/>
      <c r="D160" s="370"/>
      <c r="E160" s="105" t="s">
        <v>1</v>
      </c>
      <c r="F160" s="105" t="s">
        <v>3</v>
      </c>
      <c r="G160" s="105" t="s">
        <v>2</v>
      </c>
      <c r="H160" s="15" t="s">
        <v>14</v>
      </c>
      <c r="I160" s="15" t="s">
        <v>15</v>
      </c>
      <c r="J160" s="370"/>
      <c r="K160" s="15" t="s">
        <v>16</v>
      </c>
      <c r="L160" s="376"/>
    </row>
    <row r="161" spans="1:12" ht="15" customHeight="1">
      <c r="A161" s="31" t="s">
        <v>69</v>
      </c>
      <c r="B161" s="17" t="s">
        <v>22</v>
      </c>
      <c r="C161" s="61"/>
      <c r="D161" s="57">
        <v>104289</v>
      </c>
      <c r="E161" s="55">
        <v>263311</v>
      </c>
      <c r="F161" s="57">
        <v>127377</v>
      </c>
      <c r="G161" s="57">
        <v>135934</v>
      </c>
      <c r="H161" s="46">
        <v>93.705033324995952</v>
      </c>
      <c r="I161" s="33" t="s">
        <v>868</v>
      </c>
      <c r="J161" s="29">
        <v>490.87638187207551</v>
      </c>
      <c r="K161" s="45">
        <v>2.5248204508625069</v>
      </c>
      <c r="L161" s="62"/>
    </row>
    <row r="162" spans="1:12" ht="15" customHeight="1">
      <c r="A162" s="31"/>
      <c r="B162" s="17">
        <v>2</v>
      </c>
      <c r="C162" s="61"/>
      <c r="D162" s="57">
        <v>105157</v>
      </c>
      <c r="E162" s="55">
        <v>261898</v>
      </c>
      <c r="F162" s="57">
        <v>126809</v>
      </c>
      <c r="G162" s="57">
        <v>135089</v>
      </c>
      <c r="H162" s="46">
        <v>93.870707459526685</v>
      </c>
      <c r="I162" s="33" t="s">
        <v>20</v>
      </c>
      <c r="J162" s="29">
        <v>488.24220279264</v>
      </c>
      <c r="K162" s="45">
        <v>2.49054271232538</v>
      </c>
      <c r="L162" s="62"/>
    </row>
    <row r="163" spans="1:12" ht="15" customHeight="1">
      <c r="A163" s="31"/>
      <c r="B163" s="17">
        <v>3</v>
      </c>
      <c r="C163" s="61"/>
      <c r="D163" s="57">
        <v>105834</v>
      </c>
      <c r="E163" s="55">
        <v>260082</v>
      </c>
      <c r="F163" s="57">
        <v>126087</v>
      </c>
      <c r="G163" s="57">
        <v>133995</v>
      </c>
      <c r="H163" s="46">
        <v>94.098287249524233</v>
      </c>
      <c r="I163" s="33" t="s">
        <v>20</v>
      </c>
      <c r="J163" s="29">
        <v>484.85673272310362</v>
      </c>
      <c r="K163" s="45">
        <v>2.4574522365213447</v>
      </c>
      <c r="L163" s="62"/>
    </row>
    <row r="164" spans="1:12" ht="15" customHeight="1">
      <c r="A164" s="31"/>
      <c r="B164" s="17">
        <v>4</v>
      </c>
      <c r="C164" s="61"/>
      <c r="D164" s="57">
        <v>106718</v>
      </c>
      <c r="E164" s="55">
        <v>258286</v>
      </c>
      <c r="F164" s="57">
        <v>125315</v>
      </c>
      <c r="G164" s="57">
        <v>132971</v>
      </c>
      <c r="H164" s="46">
        <v>94.24</v>
      </c>
      <c r="I164" s="33" t="s">
        <v>868</v>
      </c>
      <c r="J164" s="29">
        <v>481.5</v>
      </c>
      <c r="K164" s="45">
        <v>2.42</v>
      </c>
      <c r="L164" s="363"/>
    </row>
    <row r="165" spans="1:12" ht="27" customHeight="1">
      <c r="A165" s="377" t="s">
        <v>1052</v>
      </c>
      <c r="B165" s="378"/>
      <c r="C165" s="61"/>
      <c r="D165" s="64"/>
      <c r="E165" s="20"/>
      <c r="F165" s="64"/>
      <c r="G165" s="64"/>
      <c r="H165" s="27"/>
      <c r="I165" s="28"/>
      <c r="J165" s="29"/>
      <c r="K165" s="45"/>
      <c r="L165" s="363"/>
    </row>
    <row r="166" spans="1:12" ht="15" customHeight="1">
      <c r="A166" s="31" t="s">
        <v>69</v>
      </c>
      <c r="B166" s="66" t="s">
        <v>70</v>
      </c>
      <c r="C166" s="26"/>
      <c r="D166" s="20"/>
      <c r="E166" s="64"/>
      <c r="F166" s="20"/>
      <c r="G166" s="20"/>
      <c r="H166" s="27"/>
      <c r="I166" s="30"/>
      <c r="J166" s="29"/>
      <c r="K166" s="45"/>
      <c r="L166" s="65"/>
    </row>
    <row r="167" spans="1:12" ht="15" customHeight="1">
      <c r="A167" s="31"/>
      <c r="B167" s="66">
        <v>1</v>
      </c>
      <c r="C167" s="26"/>
      <c r="D167" s="20">
        <v>104495</v>
      </c>
      <c r="E167" s="64">
        <v>263129</v>
      </c>
      <c r="F167" s="20">
        <v>127387</v>
      </c>
      <c r="G167" s="20">
        <v>135742</v>
      </c>
      <c r="H167" s="27">
        <v>93.844941138335955</v>
      </c>
      <c r="I167" s="28">
        <v>536.41</v>
      </c>
      <c r="J167" s="29">
        <v>490.53708916686867</v>
      </c>
      <c r="K167" s="45">
        <v>2.5181013445619409</v>
      </c>
      <c r="L167" s="65"/>
    </row>
    <row r="168" spans="1:12" ht="15" customHeight="1">
      <c r="A168" s="31"/>
      <c r="B168" s="66">
        <v>2</v>
      </c>
      <c r="C168" s="26"/>
      <c r="D168" s="20">
        <v>104503</v>
      </c>
      <c r="E168" s="64">
        <v>263008</v>
      </c>
      <c r="F168" s="20">
        <v>127346</v>
      </c>
      <c r="G168" s="20">
        <v>135662</v>
      </c>
      <c r="H168" s="27">
        <v>93.870059412363076</v>
      </c>
      <c r="I168" s="28" t="s">
        <v>20</v>
      </c>
      <c r="J168" s="29">
        <v>490.31151544527512</v>
      </c>
      <c r="K168" s="45">
        <v>2.51675071529047</v>
      </c>
      <c r="L168" s="65"/>
    </row>
    <row r="169" spans="1:12" ht="15" customHeight="1">
      <c r="A169" s="31"/>
      <c r="B169" s="66">
        <v>3</v>
      </c>
      <c r="C169" s="26"/>
      <c r="D169" s="20">
        <v>104513</v>
      </c>
      <c r="E169" s="64">
        <v>262865</v>
      </c>
      <c r="F169" s="20">
        <v>127274</v>
      </c>
      <c r="G169" s="20">
        <v>135591</v>
      </c>
      <c r="H169" s="27">
        <v>93.866112057584942</v>
      </c>
      <c r="I169" s="28" t="s">
        <v>20</v>
      </c>
      <c r="J169" s="29">
        <v>490.04492831975546</v>
      </c>
      <c r="K169" s="45">
        <v>2.5151416570187441</v>
      </c>
      <c r="L169" s="65"/>
    </row>
    <row r="170" spans="1:12" ht="15" customHeight="1">
      <c r="A170" s="31"/>
      <c r="B170" s="66">
        <v>4</v>
      </c>
      <c r="C170" s="26"/>
      <c r="D170" s="20">
        <v>104511</v>
      </c>
      <c r="E170" s="64">
        <v>261986</v>
      </c>
      <c r="F170" s="20">
        <v>126788</v>
      </c>
      <c r="G170" s="20">
        <v>135198</v>
      </c>
      <c r="H170" s="27">
        <v>93.779493779493777</v>
      </c>
      <c r="I170" s="28" t="s">
        <v>20</v>
      </c>
      <c r="J170" s="29">
        <v>488.4062564083444</v>
      </c>
      <c r="K170" s="45">
        <v>2.5067791907071983</v>
      </c>
      <c r="L170" s="65"/>
    </row>
    <row r="171" spans="1:12" ht="15" customHeight="1">
      <c r="A171" s="31"/>
      <c r="B171" s="66">
        <v>5</v>
      </c>
      <c r="C171" s="26"/>
      <c r="D171" s="20">
        <v>104952</v>
      </c>
      <c r="E171" s="64">
        <v>262373</v>
      </c>
      <c r="F171" s="20">
        <v>127067</v>
      </c>
      <c r="G171" s="20">
        <v>135306</v>
      </c>
      <c r="H171" s="27">
        <v>93.910839134997701</v>
      </c>
      <c r="I171" s="28" t="s">
        <v>20</v>
      </c>
      <c r="J171" s="29">
        <v>489.1277194683172</v>
      </c>
      <c r="K171" s="45">
        <v>2.4999333028432047</v>
      </c>
      <c r="L171" s="65"/>
    </row>
    <row r="172" spans="1:12" ht="15" customHeight="1">
      <c r="A172" s="31"/>
      <c r="B172" s="66">
        <v>6</v>
      </c>
      <c r="C172" s="26"/>
      <c r="D172" s="20">
        <v>104949</v>
      </c>
      <c r="E172" s="64">
        <v>262328</v>
      </c>
      <c r="F172" s="20">
        <v>127033</v>
      </c>
      <c r="G172" s="20">
        <v>135295</v>
      </c>
      <c r="H172" s="27">
        <v>93.893344173842337</v>
      </c>
      <c r="I172" s="28" t="s">
        <v>20</v>
      </c>
      <c r="J172" s="29">
        <v>489.04382841483198</v>
      </c>
      <c r="K172" s="45">
        <v>2.4995759845258174</v>
      </c>
      <c r="L172" s="65"/>
    </row>
    <row r="173" spans="1:12" ht="15" customHeight="1">
      <c r="A173" s="31"/>
      <c r="B173" s="66">
        <v>7</v>
      </c>
      <c r="C173" s="26"/>
      <c r="D173" s="20">
        <v>105035</v>
      </c>
      <c r="E173" s="64">
        <v>262245</v>
      </c>
      <c r="F173" s="20">
        <v>126994</v>
      </c>
      <c r="G173" s="20">
        <v>135251</v>
      </c>
      <c r="H173" s="27">
        <v>93.895054380374262</v>
      </c>
      <c r="I173" s="28" t="s">
        <v>20</v>
      </c>
      <c r="J173" s="29">
        <v>488.88909602729257</v>
      </c>
      <c r="K173" s="45">
        <v>2.4967391821773695</v>
      </c>
      <c r="L173" s="65"/>
    </row>
    <row r="174" spans="1:12" ht="15" customHeight="1">
      <c r="A174" s="31"/>
      <c r="B174" s="66">
        <v>8</v>
      </c>
      <c r="C174" s="26"/>
      <c r="D174" s="20">
        <v>105123</v>
      </c>
      <c r="E174" s="64">
        <v>262132</v>
      </c>
      <c r="F174" s="20">
        <v>126946</v>
      </c>
      <c r="G174" s="20">
        <v>135186</v>
      </c>
      <c r="H174" s="27">
        <v>93.90469427307562</v>
      </c>
      <c r="I174" s="28" t="s">
        <v>20</v>
      </c>
      <c r="J174" s="29">
        <v>488.67843627076309</v>
      </c>
      <c r="K174" s="45">
        <v>2.4935741940393634</v>
      </c>
      <c r="L174" s="65"/>
    </row>
    <row r="175" spans="1:12" ht="15" customHeight="1">
      <c r="A175" s="31"/>
      <c r="B175" s="66">
        <v>9</v>
      </c>
      <c r="C175" s="26"/>
      <c r="D175" s="67">
        <v>105136</v>
      </c>
      <c r="E175" s="64">
        <v>262016</v>
      </c>
      <c r="F175" s="55">
        <v>126870</v>
      </c>
      <c r="G175" s="55">
        <v>135146</v>
      </c>
      <c r="H175" s="27">
        <v>93.876252349311116</v>
      </c>
      <c r="I175" s="28" t="s">
        <v>20</v>
      </c>
      <c r="J175" s="29">
        <v>488.46218377733453</v>
      </c>
      <c r="K175" s="45">
        <v>2.4921625323390657</v>
      </c>
      <c r="L175" s="65"/>
    </row>
    <row r="176" spans="1:12" ht="15" customHeight="1">
      <c r="A176" s="31"/>
      <c r="B176" s="66">
        <v>10</v>
      </c>
      <c r="C176" s="26"/>
      <c r="D176" s="20">
        <v>105157</v>
      </c>
      <c r="E176" s="64">
        <v>261898</v>
      </c>
      <c r="F176" s="20">
        <v>126809</v>
      </c>
      <c r="G176" s="20">
        <v>135089</v>
      </c>
      <c r="H176" s="27">
        <v>93.870707459526685</v>
      </c>
      <c r="I176" s="28" t="s">
        <v>20</v>
      </c>
      <c r="J176" s="29">
        <v>488.24220279264</v>
      </c>
      <c r="K176" s="45">
        <v>2.49054271232538</v>
      </c>
      <c r="L176" s="65"/>
    </row>
    <row r="177" spans="1:12" ht="15" customHeight="1">
      <c r="A177" s="31"/>
      <c r="B177" s="66">
        <v>11</v>
      </c>
      <c r="C177" s="26"/>
      <c r="D177" s="20">
        <v>105230</v>
      </c>
      <c r="E177" s="64">
        <v>261814</v>
      </c>
      <c r="F177" s="20">
        <v>126769</v>
      </c>
      <c r="G177" s="20">
        <v>135045</v>
      </c>
      <c r="H177" s="27">
        <v>93.871672405494465</v>
      </c>
      <c r="I177" s="28" t="s">
        <v>20</v>
      </c>
      <c r="J177" s="29">
        <v>488.0856061594676</v>
      </c>
      <c r="K177" s="45">
        <v>2.4880167252684595</v>
      </c>
      <c r="L177" s="68"/>
    </row>
    <row r="178" spans="1:12" ht="15" customHeight="1">
      <c r="A178" s="31"/>
      <c r="B178" s="66">
        <v>12</v>
      </c>
      <c r="C178" s="26"/>
      <c r="D178" s="69">
        <v>105255</v>
      </c>
      <c r="E178" s="69">
        <v>261701</v>
      </c>
      <c r="F178" s="69">
        <v>126705</v>
      </c>
      <c r="G178" s="69">
        <v>134996</v>
      </c>
      <c r="H178" s="33">
        <v>93.858336543304986</v>
      </c>
      <c r="I178" s="33" t="s">
        <v>20</v>
      </c>
      <c r="J178" s="70">
        <v>487.87494640293806</v>
      </c>
      <c r="K178" s="33">
        <v>2.4863521922949028</v>
      </c>
      <c r="L178" s="25"/>
    </row>
    <row r="179" spans="1:12" ht="15" customHeight="1">
      <c r="A179" s="31"/>
      <c r="B179" s="17"/>
      <c r="C179" s="26"/>
      <c r="D179" s="64"/>
      <c r="E179" s="64"/>
      <c r="F179" s="64"/>
      <c r="G179" s="64"/>
      <c r="H179" s="27"/>
      <c r="I179" s="28"/>
      <c r="J179" s="32"/>
      <c r="K179" s="30"/>
      <c r="L179" s="65"/>
    </row>
    <row r="180" spans="1:12" ht="15" customHeight="1">
      <c r="A180" s="31" t="s">
        <v>69</v>
      </c>
      <c r="B180" s="66" t="s">
        <v>71</v>
      </c>
      <c r="C180" s="26"/>
      <c r="D180" s="20"/>
      <c r="E180" s="64"/>
      <c r="F180" s="20"/>
      <c r="G180" s="20"/>
      <c r="H180" s="27"/>
      <c r="I180" s="30"/>
      <c r="J180" s="29"/>
      <c r="K180" s="45"/>
      <c r="L180" s="65"/>
    </row>
    <row r="181" spans="1:12" ht="15" customHeight="1">
      <c r="A181" s="31"/>
      <c r="B181" s="66">
        <v>1</v>
      </c>
      <c r="C181" s="26"/>
      <c r="D181" s="20">
        <v>105313</v>
      </c>
      <c r="E181" s="64">
        <v>261601</v>
      </c>
      <c r="F181" s="20">
        <v>126637</v>
      </c>
      <c r="G181" s="20">
        <v>134964</v>
      </c>
      <c r="H181" s="27">
        <v>93.830206573604812</v>
      </c>
      <c r="I181" s="28">
        <v>536.41</v>
      </c>
      <c r="J181" s="29">
        <v>487.68852183963764</v>
      </c>
      <c r="K181" s="45">
        <v>2.4840333102276073</v>
      </c>
      <c r="L181" s="65"/>
    </row>
    <row r="182" spans="1:12" ht="15" customHeight="1">
      <c r="A182" s="31"/>
      <c r="B182" s="66">
        <v>2</v>
      </c>
      <c r="C182" s="26"/>
      <c r="D182" s="20">
        <v>105268</v>
      </c>
      <c r="E182" s="64">
        <v>261313</v>
      </c>
      <c r="F182" s="20">
        <v>126473</v>
      </c>
      <c r="G182" s="20">
        <v>134840</v>
      </c>
      <c r="H182" s="27">
        <v>93.794867991693863</v>
      </c>
      <c r="I182" s="28" t="s">
        <v>20</v>
      </c>
      <c r="J182" s="29">
        <v>487.15161909733229</v>
      </c>
      <c r="K182" s="45">
        <v>2.4823593114716722</v>
      </c>
      <c r="L182" s="65"/>
    </row>
    <row r="183" spans="1:12" ht="15" customHeight="1">
      <c r="A183" s="31"/>
      <c r="B183" s="66">
        <v>3</v>
      </c>
      <c r="C183" s="26"/>
      <c r="D183" s="20">
        <v>105247</v>
      </c>
      <c r="E183" s="64">
        <v>261046</v>
      </c>
      <c r="F183" s="20">
        <v>126365</v>
      </c>
      <c r="G183" s="20">
        <v>134681</v>
      </c>
      <c r="H183" s="27">
        <v>93.825409671742861</v>
      </c>
      <c r="I183" s="28" t="s">
        <v>20</v>
      </c>
      <c r="J183" s="29">
        <v>486.65386551332006</v>
      </c>
      <c r="K183" s="45">
        <v>2.4803177287713662</v>
      </c>
      <c r="L183" s="65"/>
    </row>
    <row r="184" spans="1:12" ht="15" customHeight="1">
      <c r="A184" s="31"/>
      <c r="B184" s="66">
        <v>4</v>
      </c>
      <c r="C184" s="26"/>
      <c r="D184" s="20">
        <v>105347</v>
      </c>
      <c r="E184" s="64">
        <v>260322</v>
      </c>
      <c r="F184" s="20">
        <v>126038</v>
      </c>
      <c r="G184" s="20">
        <v>134284</v>
      </c>
      <c r="H184" s="27">
        <v>93.859283309999697</v>
      </c>
      <c r="I184" s="28" t="s">
        <v>20</v>
      </c>
      <c r="J184" s="29">
        <v>485.30415167502474</v>
      </c>
      <c r="K184" s="45">
        <v>2.4710907761967591</v>
      </c>
      <c r="L184" s="65"/>
    </row>
    <row r="185" spans="1:12" ht="15" customHeight="1">
      <c r="A185" s="31"/>
      <c r="B185" s="66">
        <v>5</v>
      </c>
      <c r="C185" s="26"/>
      <c r="D185" s="20">
        <v>105643</v>
      </c>
      <c r="E185" s="64">
        <v>260526</v>
      </c>
      <c r="F185" s="20">
        <v>126230</v>
      </c>
      <c r="G185" s="20">
        <v>134296</v>
      </c>
      <c r="H185" s="27">
        <v>93.993864299755757</v>
      </c>
      <c r="I185" s="28" t="s">
        <v>20</v>
      </c>
      <c r="J185" s="29">
        <v>485.68445778415764</v>
      </c>
      <c r="K185" s="45">
        <v>2.4660980850600609</v>
      </c>
      <c r="L185" s="65"/>
    </row>
    <row r="186" spans="1:12" ht="15" customHeight="1">
      <c r="A186" s="31"/>
      <c r="B186" s="66">
        <v>6</v>
      </c>
      <c r="C186" s="26"/>
      <c r="D186" s="20">
        <v>105746</v>
      </c>
      <c r="E186" s="64">
        <v>260495</v>
      </c>
      <c r="F186" s="20">
        <v>126243</v>
      </c>
      <c r="G186" s="20">
        <v>134252</v>
      </c>
      <c r="H186" s="27">
        <v>94.034353305723556</v>
      </c>
      <c r="I186" s="28" t="s">
        <v>20</v>
      </c>
      <c r="J186" s="29">
        <v>485.62666616953453</v>
      </c>
      <c r="K186" s="45">
        <v>2.4634028710305826</v>
      </c>
      <c r="L186" s="65"/>
    </row>
    <row r="187" spans="1:12" ht="15" customHeight="1">
      <c r="A187" s="31"/>
      <c r="B187" s="66">
        <v>7</v>
      </c>
      <c r="C187" s="26"/>
      <c r="D187" s="20">
        <v>105756</v>
      </c>
      <c r="E187" s="64">
        <v>260347</v>
      </c>
      <c r="F187" s="20">
        <v>126201</v>
      </c>
      <c r="G187" s="20">
        <v>134146</v>
      </c>
      <c r="H187" s="27">
        <v>94.077348560523603</v>
      </c>
      <c r="I187" s="28" t="s">
        <v>20</v>
      </c>
      <c r="J187" s="29">
        <v>485.35075781584982</v>
      </c>
      <c r="K187" s="45">
        <v>2.461770490563183</v>
      </c>
      <c r="L187" s="65"/>
    </row>
    <row r="188" spans="1:12" ht="15" customHeight="1">
      <c r="A188" s="31"/>
      <c r="B188" s="66">
        <v>8</v>
      </c>
      <c r="C188" s="26"/>
      <c r="D188" s="20">
        <v>105765</v>
      </c>
      <c r="E188" s="64">
        <v>260254</v>
      </c>
      <c r="F188" s="20">
        <v>126158</v>
      </c>
      <c r="G188" s="20">
        <v>134096</v>
      </c>
      <c r="H188" s="27">
        <v>94.080360338861709</v>
      </c>
      <c r="I188" s="28" t="s">
        <v>20</v>
      </c>
      <c r="J188" s="29">
        <v>485.17738297198042</v>
      </c>
      <c r="K188" s="45">
        <v>2.4606816999952725</v>
      </c>
      <c r="L188" s="65"/>
    </row>
    <row r="189" spans="1:12" ht="15" customHeight="1">
      <c r="A189" s="31"/>
      <c r="B189" s="66">
        <v>9</v>
      </c>
      <c r="C189" s="26"/>
      <c r="D189" s="57">
        <v>105819</v>
      </c>
      <c r="E189" s="55">
        <v>260195</v>
      </c>
      <c r="F189" s="57">
        <v>126131</v>
      </c>
      <c r="G189" s="57">
        <v>134064</v>
      </c>
      <c r="H189" s="46">
        <v>94.0826769304213</v>
      </c>
      <c r="I189" s="28" t="s">
        <v>20</v>
      </c>
      <c r="J189" s="29">
        <v>485.06739247963316</v>
      </c>
      <c r="K189" s="45">
        <v>2.458868445175252</v>
      </c>
      <c r="L189" s="65"/>
    </row>
    <row r="190" spans="1:12" ht="15" customHeight="1">
      <c r="A190" s="31"/>
      <c r="B190" s="66">
        <v>10</v>
      </c>
      <c r="C190" s="26"/>
      <c r="D190" s="20">
        <v>105834</v>
      </c>
      <c r="E190" s="64">
        <v>260082</v>
      </c>
      <c r="F190" s="20">
        <v>126087</v>
      </c>
      <c r="G190" s="20">
        <v>133995</v>
      </c>
      <c r="H190" s="27">
        <v>94.098287249524233</v>
      </c>
      <c r="I190" s="28" t="s">
        <v>20</v>
      </c>
      <c r="J190" s="29">
        <v>484.85673272310362</v>
      </c>
      <c r="K190" s="45">
        <v>2.4574522365213447</v>
      </c>
      <c r="L190" s="65"/>
    </row>
    <row r="191" spans="1:12" ht="15" customHeight="1">
      <c r="A191" s="31"/>
      <c r="B191" s="66">
        <v>11</v>
      </c>
      <c r="C191" s="26"/>
      <c r="D191" s="20">
        <v>105855</v>
      </c>
      <c r="E191" s="64">
        <v>259979</v>
      </c>
      <c r="F191" s="20">
        <v>126076</v>
      </c>
      <c r="G191" s="20">
        <v>133903</v>
      </c>
      <c r="H191" s="27">
        <v>94.154723941957982</v>
      </c>
      <c r="I191" s="28" t="s">
        <v>20</v>
      </c>
      <c r="J191" s="29">
        <v>484.66471542290412</v>
      </c>
      <c r="K191" s="45">
        <v>2.4559916867412972</v>
      </c>
    </row>
    <row r="192" spans="1:12" ht="15" customHeight="1">
      <c r="A192" s="31"/>
      <c r="B192" s="17">
        <v>12</v>
      </c>
      <c r="C192" s="26"/>
      <c r="D192" s="20">
        <v>105839</v>
      </c>
      <c r="E192" s="20">
        <v>259795</v>
      </c>
      <c r="F192" s="20">
        <v>126012</v>
      </c>
      <c r="G192" s="20">
        <v>133783</v>
      </c>
      <c r="H192" s="27">
        <v>94.19133970683869</v>
      </c>
      <c r="I192" s="28" t="s">
        <v>20</v>
      </c>
      <c r="J192" s="32">
        <v>484.3216942264313</v>
      </c>
      <c r="K192" s="30">
        <v>2.4546244767996672</v>
      </c>
      <c r="L192" s="65"/>
    </row>
    <row r="193" spans="1:12" ht="15" customHeight="1">
      <c r="A193" s="31"/>
      <c r="B193" s="17"/>
      <c r="C193" s="26"/>
      <c r="D193" s="64"/>
      <c r="E193" s="64"/>
      <c r="F193" s="64"/>
      <c r="G193" s="64"/>
      <c r="H193" s="27"/>
      <c r="I193" s="28"/>
      <c r="J193" s="32"/>
      <c r="K193" s="30"/>
      <c r="L193" s="65"/>
    </row>
    <row r="194" spans="1:12" ht="15" customHeight="1">
      <c r="A194" s="31" t="s">
        <v>69</v>
      </c>
      <c r="B194" s="66" t="s">
        <v>865</v>
      </c>
      <c r="C194" s="26"/>
      <c r="D194" s="20"/>
      <c r="E194" s="64"/>
      <c r="F194" s="20"/>
      <c r="G194" s="20"/>
      <c r="H194" s="27"/>
      <c r="I194" s="30"/>
      <c r="J194" s="29"/>
      <c r="K194" s="45"/>
      <c r="L194" s="65"/>
    </row>
    <row r="195" spans="1:12" ht="15" customHeight="1">
      <c r="A195" s="31"/>
      <c r="B195" s="66">
        <v>1</v>
      </c>
      <c r="C195" s="26"/>
      <c r="D195" s="20">
        <v>105796</v>
      </c>
      <c r="E195" s="64">
        <v>259644</v>
      </c>
      <c r="F195" s="20">
        <v>125972</v>
      </c>
      <c r="G195" s="20">
        <v>133672</v>
      </c>
      <c r="H195" s="27">
        <v>94.240000000000009</v>
      </c>
      <c r="I195" s="28">
        <v>536.41</v>
      </c>
      <c r="J195" s="102">
        <v>484.04019313584763</v>
      </c>
      <c r="K195" s="45">
        <v>2.4541948655903814</v>
      </c>
      <c r="L195" s="65"/>
    </row>
    <row r="196" spans="1:12" ht="15" customHeight="1">
      <c r="A196" s="31"/>
      <c r="B196" s="66">
        <v>2</v>
      </c>
      <c r="C196" s="26"/>
      <c r="D196" s="20">
        <v>105728</v>
      </c>
      <c r="E196" s="64">
        <v>259426</v>
      </c>
      <c r="F196" s="20">
        <v>125857</v>
      </c>
      <c r="G196" s="20">
        <v>133569</v>
      </c>
      <c r="H196" s="27">
        <v>94.23</v>
      </c>
      <c r="I196" s="28" t="s">
        <v>20</v>
      </c>
      <c r="J196" s="103">
        <v>483.63378758785262</v>
      </c>
      <c r="K196" s="45">
        <v>2.4537114104116222</v>
      </c>
      <c r="L196" s="65"/>
    </row>
    <row r="197" spans="1:12" ht="15" customHeight="1">
      <c r="A197" s="31"/>
      <c r="B197" s="66">
        <v>3</v>
      </c>
      <c r="C197" s="26"/>
      <c r="D197" s="20">
        <v>105694</v>
      </c>
      <c r="E197" s="64">
        <v>259129</v>
      </c>
      <c r="F197" s="20">
        <v>125723</v>
      </c>
      <c r="G197" s="20">
        <v>133406</v>
      </c>
      <c r="H197" s="27">
        <v>94.25</v>
      </c>
      <c r="I197" s="28" t="s">
        <v>20</v>
      </c>
      <c r="J197" s="103">
        <v>483.08010663485021</v>
      </c>
      <c r="K197" s="45">
        <v>2.4516907298427535</v>
      </c>
      <c r="L197" s="65"/>
    </row>
    <row r="198" spans="1:12" ht="15" customHeight="1">
      <c r="A198" s="31"/>
      <c r="B198" s="66">
        <v>4</v>
      </c>
      <c r="C198" s="26"/>
      <c r="D198" s="20">
        <v>105638</v>
      </c>
      <c r="E198" s="64">
        <v>258198</v>
      </c>
      <c r="F198" s="20">
        <v>125204</v>
      </c>
      <c r="G198" s="20">
        <v>132994</v>
      </c>
      <c r="H198" s="27">
        <v>94.15</v>
      </c>
      <c r="I198" s="28" t="s">
        <v>20</v>
      </c>
      <c r="J198" s="103">
        <v>481.34449395052297</v>
      </c>
      <c r="K198" s="45">
        <v>2.4441772846892218</v>
      </c>
      <c r="L198" s="65"/>
    </row>
    <row r="199" spans="1:12" ht="15" customHeight="1">
      <c r="A199" s="31"/>
      <c r="B199" s="66">
        <v>5</v>
      </c>
      <c r="C199" s="26"/>
      <c r="D199" s="20">
        <v>106159</v>
      </c>
      <c r="E199" s="64">
        <v>258515</v>
      </c>
      <c r="F199" s="20">
        <v>125367</v>
      </c>
      <c r="G199" s="20">
        <v>133148</v>
      </c>
      <c r="H199" s="27">
        <v>94.160000000000011</v>
      </c>
      <c r="I199" s="28" t="s">
        <v>20</v>
      </c>
      <c r="J199" s="103">
        <v>481.93545981618541</v>
      </c>
      <c r="K199" s="45">
        <v>2.4351680027129117</v>
      </c>
      <c r="L199" s="65"/>
    </row>
    <row r="200" spans="1:12" ht="15" customHeight="1">
      <c r="A200" s="31"/>
      <c r="B200" s="66">
        <v>6</v>
      </c>
      <c r="C200" s="26"/>
      <c r="D200" s="20">
        <v>106295</v>
      </c>
      <c r="E200" s="64">
        <v>258497</v>
      </c>
      <c r="F200" s="20">
        <v>125354</v>
      </c>
      <c r="G200" s="20">
        <v>133143</v>
      </c>
      <c r="H200" s="27">
        <v>94.15</v>
      </c>
      <c r="I200" s="28" t="s">
        <v>20</v>
      </c>
      <c r="J200" s="103">
        <v>481.9019033947913</v>
      </c>
      <c r="K200" s="45">
        <v>2.4318829672138857</v>
      </c>
      <c r="L200" s="65"/>
    </row>
    <row r="201" spans="1:12" ht="15" customHeight="1">
      <c r="A201" s="31"/>
      <c r="B201" s="66">
        <v>7</v>
      </c>
      <c r="C201" s="26"/>
      <c r="D201" s="20">
        <v>106454</v>
      </c>
      <c r="E201" s="64">
        <v>258485</v>
      </c>
      <c r="F201" s="20">
        <v>125361</v>
      </c>
      <c r="G201" s="20">
        <v>133124</v>
      </c>
      <c r="H201" s="27">
        <v>94.17</v>
      </c>
      <c r="I201" s="28" t="s">
        <v>20</v>
      </c>
      <c r="J201" s="103">
        <v>481.87953244719529</v>
      </c>
      <c r="K201" s="45">
        <v>2.4281379750878314</v>
      </c>
      <c r="L201" s="65"/>
    </row>
    <row r="202" spans="1:12" ht="15" customHeight="1">
      <c r="A202" s="31"/>
      <c r="B202" s="66">
        <v>8</v>
      </c>
      <c r="C202" s="26"/>
      <c r="D202" s="20">
        <v>106539</v>
      </c>
      <c r="E202" s="64">
        <v>258491</v>
      </c>
      <c r="F202" s="20">
        <v>125366</v>
      </c>
      <c r="G202" s="20">
        <v>133125</v>
      </c>
      <c r="H202" s="27">
        <v>94.18</v>
      </c>
      <c r="I202" s="28" t="s">
        <v>20</v>
      </c>
      <c r="J202" s="103">
        <v>481.89071792099332</v>
      </c>
      <c r="K202" s="45">
        <v>2.4262570514084043</v>
      </c>
      <c r="L202" s="65"/>
    </row>
    <row r="203" spans="1:12" ht="15" customHeight="1">
      <c r="A203" s="31"/>
      <c r="B203" s="66">
        <v>9</v>
      </c>
      <c r="C203" s="26"/>
      <c r="D203" s="57">
        <v>106633</v>
      </c>
      <c r="E203" s="55">
        <v>258404</v>
      </c>
      <c r="F203" s="57">
        <v>125370</v>
      </c>
      <c r="G203" s="57">
        <v>133034</v>
      </c>
      <c r="H203" s="46">
        <v>94.240000000000009</v>
      </c>
      <c r="I203" s="28" t="s">
        <v>20</v>
      </c>
      <c r="J203" s="103">
        <v>481.72852855092191</v>
      </c>
      <c r="K203" s="45">
        <v>2.4233023548057355</v>
      </c>
      <c r="L203" s="65"/>
    </row>
    <row r="204" spans="1:12" ht="15" customHeight="1">
      <c r="A204" s="31"/>
      <c r="B204" s="66">
        <v>10</v>
      </c>
      <c r="C204" s="26"/>
      <c r="D204" s="20">
        <v>106718</v>
      </c>
      <c r="E204" s="64">
        <v>258286</v>
      </c>
      <c r="F204" s="20">
        <v>125315</v>
      </c>
      <c r="G204" s="20">
        <v>132971</v>
      </c>
      <c r="H204" s="27">
        <v>94.25</v>
      </c>
      <c r="I204" s="28" t="s">
        <v>20</v>
      </c>
      <c r="J204" s="103">
        <v>481.50854756622738</v>
      </c>
      <c r="K204" s="45">
        <v>2.42026649674844</v>
      </c>
      <c r="L204" s="65"/>
    </row>
    <row r="205" spans="1:12" ht="15" customHeight="1">
      <c r="A205" s="31"/>
      <c r="B205" s="66">
        <v>11</v>
      </c>
      <c r="C205" s="26"/>
      <c r="D205" s="20">
        <v>106745</v>
      </c>
      <c r="E205" s="64">
        <v>258188</v>
      </c>
      <c r="F205" s="20">
        <v>125307</v>
      </c>
      <c r="G205" s="20">
        <v>132881</v>
      </c>
      <c r="H205" s="27">
        <v>94.31</v>
      </c>
      <c r="I205" s="28" t="s">
        <v>20</v>
      </c>
      <c r="J205" s="103">
        <v>481.32585149419288</v>
      </c>
      <c r="K205" s="45">
        <v>2.4187362405733288</v>
      </c>
    </row>
    <row r="206" spans="1:12" ht="15" customHeight="1">
      <c r="A206" s="34"/>
      <c r="B206" s="35">
        <v>12</v>
      </c>
      <c r="C206" s="36"/>
      <c r="D206" s="37">
        <v>106807</v>
      </c>
      <c r="E206" s="37">
        <v>258085</v>
      </c>
      <c r="F206" s="37">
        <v>125249</v>
      </c>
      <c r="G206" s="37">
        <v>132836</v>
      </c>
      <c r="H206" s="38">
        <v>94.29</v>
      </c>
      <c r="I206" s="50" t="s">
        <v>20</v>
      </c>
      <c r="J206" s="104">
        <v>481.13383419399344</v>
      </c>
      <c r="K206" s="52">
        <v>2.4163678410591065</v>
      </c>
      <c r="L206" s="71"/>
    </row>
    <row r="207" spans="1:12" ht="15" customHeight="1">
      <c r="A207" s="72"/>
      <c r="L207" s="16" t="s">
        <v>72</v>
      </c>
    </row>
  </sheetData>
  <mergeCells count="25">
    <mergeCell ref="A165:B165"/>
    <mergeCell ref="A157:L157"/>
    <mergeCell ref="A159:C160"/>
    <mergeCell ref="D159:D160"/>
    <mergeCell ref="E159:G159"/>
    <mergeCell ref="J159:J160"/>
    <mergeCell ref="L159:L160"/>
    <mergeCell ref="A105:L105"/>
    <mergeCell ref="A107:C108"/>
    <mergeCell ref="D107:D108"/>
    <mergeCell ref="E107:G107"/>
    <mergeCell ref="J107:J108"/>
    <mergeCell ref="L107:L108"/>
    <mergeCell ref="A53:L53"/>
    <mergeCell ref="A55:C56"/>
    <mergeCell ref="D55:D56"/>
    <mergeCell ref="E55:G55"/>
    <mergeCell ref="J55:J56"/>
    <mergeCell ref="L55:L56"/>
    <mergeCell ref="A1:L1"/>
    <mergeCell ref="A3:C4"/>
    <mergeCell ref="D3:D4"/>
    <mergeCell ref="E3:G3"/>
    <mergeCell ref="J3:J4"/>
    <mergeCell ref="L3:L4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3E12-686C-4231-A3A2-D2AFA99D2B46}">
  <dimension ref="A1:Y43"/>
  <sheetViews>
    <sheetView showGridLines="0" zoomScaleNormal="100" workbookViewId="0">
      <selection activeCell="K32" sqref="K32"/>
    </sheetView>
  </sheetViews>
  <sheetFormatPr defaultColWidth="10.625" defaultRowHeight="12"/>
  <cols>
    <col min="1" max="1" width="8.625" style="166" customWidth="1"/>
    <col min="2" max="6" width="7.5" style="113" customWidth="1"/>
    <col min="7" max="8" width="7.625" style="113" customWidth="1"/>
    <col min="9" max="9" width="5.75" style="113" customWidth="1"/>
    <col min="10" max="10" width="8.625" style="166" customWidth="1"/>
    <col min="11" max="12" width="7.5" style="113" customWidth="1"/>
    <col min="13" max="13" width="7.5" style="172" bestFit="1" customWidth="1"/>
    <col min="14" max="15" width="7.5" style="113" customWidth="1"/>
    <col min="16" max="16" width="7.5" style="172" bestFit="1" customWidth="1"/>
    <col min="17" max="17" width="7.625" style="113" customWidth="1"/>
    <col min="18" max="256" width="10.625" style="113"/>
    <col min="257" max="257" width="8.625" style="113" customWidth="1"/>
    <col min="258" max="262" width="7.5" style="113" customWidth="1"/>
    <col min="263" max="264" width="7.625" style="113" customWidth="1"/>
    <col min="265" max="265" width="5.75" style="113" customWidth="1"/>
    <col min="266" max="266" width="8.625" style="113" customWidth="1"/>
    <col min="267" max="268" width="7.5" style="113" customWidth="1"/>
    <col min="269" max="269" width="7.5" style="113" bestFit="1" customWidth="1"/>
    <col min="270" max="271" width="7.5" style="113" customWidth="1"/>
    <col min="272" max="272" width="7.5" style="113" bestFit="1" customWidth="1"/>
    <col min="273" max="273" width="7.625" style="113" customWidth="1"/>
    <col min="274" max="512" width="10.625" style="113"/>
    <col min="513" max="513" width="8.625" style="113" customWidth="1"/>
    <col min="514" max="518" width="7.5" style="113" customWidth="1"/>
    <col min="519" max="520" width="7.625" style="113" customWidth="1"/>
    <col min="521" max="521" width="5.75" style="113" customWidth="1"/>
    <col min="522" max="522" width="8.625" style="113" customWidth="1"/>
    <col min="523" max="524" width="7.5" style="113" customWidth="1"/>
    <col min="525" max="525" width="7.5" style="113" bestFit="1" customWidth="1"/>
    <col min="526" max="527" width="7.5" style="113" customWidth="1"/>
    <col min="528" max="528" width="7.5" style="113" bestFit="1" customWidth="1"/>
    <col min="529" max="529" width="7.625" style="113" customWidth="1"/>
    <col min="530" max="768" width="10.625" style="113"/>
    <col min="769" max="769" width="8.625" style="113" customWidth="1"/>
    <col min="770" max="774" width="7.5" style="113" customWidth="1"/>
    <col min="775" max="776" width="7.625" style="113" customWidth="1"/>
    <col min="777" max="777" width="5.75" style="113" customWidth="1"/>
    <col min="778" max="778" width="8.625" style="113" customWidth="1"/>
    <col min="779" max="780" width="7.5" style="113" customWidth="1"/>
    <col min="781" max="781" width="7.5" style="113" bestFit="1" customWidth="1"/>
    <col min="782" max="783" width="7.5" style="113" customWidth="1"/>
    <col min="784" max="784" width="7.5" style="113" bestFit="1" customWidth="1"/>
    <col min="785" max="785" width="7.625" style="113" customWidth="1"/>
    <col min="786" max="1024" width="10.625" style="113"/>
    <col min="1025" max="1025" width="8.625" style="113" customWidth="1"/>
    <col min="1026" max="1030" width="7.5" style="113" customWidth="1"/>
    <col min="1031" max="1032" width="7.625" style="113" customWidth="1"/>
    <col min="1033" max="1033" width="5.75" style="113" customWidth="1"/>
    <col min="1034" max="1034" width="8.625" style="113" customWidth="1"/>
    <col min="1035" max="1036" width="7.5" style="113" customWidth="1"/>
    <col min="1037" max="1037" width="7.5" style="113" bestFit="1" customWidth="1"/>
    <col min="1038" max="1039" width="7.5" style="113" customWidth="1"/>
    <col min="1040" max="1040" width="7.5" style="113" bestFit="1" customWidth="1"/>
    <col min="1041" max="1041" width="7.625" style="113" customWidth="1"/>
    <col min="1042" max="1280" width="10.625" style="113"/>
    <col min="1281" max="1281" width="8.625" style="113" customWidth="1"/>
    <col min="1282" max="1286" width="7.5" style="113" customWidth="1"/>
    <col min="1287" max="1288" width="7.625" style="113" customWidth="1"/>
    <col min="1289" max="1289" width="5.75" style="113" customWidth="1"/>
    <col min="1290" max="1290" width="8.625" style="113" customWidth="1"/>
    <col min="1291" max="1292" width="7.5" style="113" customWidth="1"/>
    <col min="1293" max="1293" width="7.5" style="113" bestFit="1" customWidth="1"/>
    <col min="1294" max="1295" width="7.5" style="113" customWidth="1"/>
    <col min="1296" max="1296" width="7.5" style="113" bestFit="1" customWidth="1"/>
    <col min="1297" max="1297" width="7.625" style="113" customWidth="1"/>
    <col min="1298" max="1536" width="10.625" style="113"/>
    <col min="1537" max="1537" width="8.625" style="113" customWidth="1"/>
    <col min="1538" max="1542" width="7.5" style="113" customWidth="1"/>
    <col min="1543" max="1544" width="7.625" style="113" customWidth="1"/>
    <col min="1545" max="1545" width="5.75" style="113" customWidth="1"/>
    <col min="1546" max="1546" width="8.625" style="113" customWidth="1"/>
    <col min="1547" max="1548" width="7.5" style="113" customWidth="1"/>
    <col min="1549" max="1549" width="7.5" style="113" bestFit="1" customWidth="1"/>
    <col min="1550" max="1551" width="7.5" style="113" customWidth="1"/>
    <col min="1552" max="1552" width="7.5" style="113" bestFit="1" customWidth="1"/>
    <col min="1553" max="1553" width="7.625" style="113" customWidth="1"/>
    <col min="1554" max="1792" width="10.625" style="113"/>
    <col min="1793" max="1793" width="8.625" style="113" customWidth="1"/>
    <col min="1794" max="1798" width="7.5" style="113" customWidth="1"/>
    <col min="1799" max="1800" width="7.625" style="113" customWidth="1"/>
    <col min="1801" max="1801" width="5.75" style="113" customWidth="1"/>
    <col min="1802" max="1802" width="8.625" style="113" customWidth="1"/>
    <col min="1803" max="1804" width="7.5" style="113" customWidth="1"/>
    <col min="1805" max="1805" width="7.5" style="113" bestFit="1" customWidth="1"/>
    <col min="1806" max="1807" width="7.5" style="113" customWidth="1"/>
    <col min="1808" max="1808" width="7.5" style="113" bestFit="1" customWidth="1"/>
    <col min="1809" max="1809" width="7.625" style="113" customWidth="1"/>
    <col min="1810" max="2048" width="10.625" style="113"/>
    <col min="2049" max="2049" width="8.625" style="113" customWidth="1"/>
    <col min="2050" max="2054" width="7.5" style="113" customWidth="1"/>
    <col min="2055" max="2056" width="7.625" style="113" customWidth="1"/>
    <col min="2057" max="2057" width="5.75" style="113" customWidth="1"/>
    <col min="2058" max="2058" width="8.625" style="113" customWidth="1"/>
    <col min="2059" max="2060" width="7.5" style="113" customWidth="1"/>
    <col min="2061" max="2061" width="7.5" style="113" bestFit="1" customWidth="1"/>
    <col min="2062" max="2063" width="7.5" style="113" customWidth="1"/>
    <col min="2064" max="2064" width="7.5" style="113" bestFit="1" customWidth="1"/>
    <col min="2065" max="2065" width="7.625" style="113" customWidth="1"/>
    <col min="2066" max="2304" width="10.625" style="113"/>
    <col min="2305" max="2305" width="8.625" style="113" customWidth="1"/>
    <col min="2306" max="2310" width="7.5" style="113" customWidth="1"/>
    <col min="2311" max="2312" width="7.625" style="113" customWidth="1"/>
    <col min="2313" max="2313" width="5.75" style="113" customWidth="1"/>
    <col min="2314" max="2314" width="8.625" style="113" customWidth="1"/>
    <col min="2315" max="2316" width="7.5" style="113" customWidth="1"/>
    <col min="2317" max="2317" width="7.5" style="113" bestFit="1" customWidth="1"/>
    <col min="2318" max="2319" width="7.5" style="113" customWidth="1"/>
    <col min="2320" max="2320" width="7.5" style="113" bestFit="1" customWidth="1"/>
    <col min="2321" max="2321" width="7.625" style="113" customWidth="1"/>
    <col min="2322" max="2560" width="10.625" style="113"/>
    <col min="2561" max="2561" width="8.625" style="113" customWidth="1"/>
    <col min="2562" max="2566" width="7.5" style="113" customWidth="1"/>
    <col min="2567" max="2568" width="7.625" style="113" customWidth="1"/>
    <col min="2569" max="2569" width="5.75" style="113" customWidth="1"/>
    <col min="2570" max="2570" width="8.625" style="113" customWidth="1"/>
    <col min="2571" max="2572" width="7.5" style="113" customWidth="1"/>
    <col min="2573" max="2573" width="7.5" style="113" bestFit="1" customWidth="1"/>
    <col min="2574" max="2575" width="7.5" style="113" customWidth="1"/>
    <col min="2576" max="2576" width="7.5" style="113" bestFit="1" customWidth="1"/>
    <col min="2577" max="2577" width="7.625" style="113" customWidth="1"/>
    <col min="2578" max="2816" width="10.625" style="113"/>
    <col min="2817" max="2817" width="8.625" style="113" customWidth="1"/>
    <col min="2818" max="2822" width="7.5" style="113" customWidth="1"/>
    <col min="2823" max="2824" width="7.625" style="113" customWidth="1"/>
    <col min="2825" max="2825" width="5.75" style="113" customWidth="1"/>
    <col min="2826" max="2826" width="8.625" style="113" customWidth="1"/>
    <col min="2827" max="2828" width="7.5" style="113" customWidth="1"/>
    <col min="2829" max="2829" width="7.5" style="113" bestFit="1" customWidth="1"/>
    <col min="2830" max="2831" width="7.5" style="113" customWidth="1"/>
    <col min="2832" max="2832" width="7.5" style="113" bestFit="1" customWidth="1"/>
    <col min="2833" max="2833" width="7.625" style="113" customWidth="1"/>
    <col min="2834" max="3072" width="10.625" style="113"/>
    <col min="3073" max="3073" width="8.625" style="113" customWidth="1"/>
    <col min="3074" max="3078" width="7.5" style="113" customWidth="1"/>
    <col min="3079" max="3080" width="7.625" style="113" customWidth="1"/>
    <col min="3081" max="3081" width="5.75" style="113" customWidth="1"/>
    <col min="3082" max="3082" width="8.625" style="113" customWidth="1"/>
    <col min="3083" max="3084" width="7.5" style="113" customWidth="1"/>
    <col min="3085" max="3085" width="7.5" style="113" bestFit="1" customWidth="1"/>
    <col min="3086" max="3087" width="7.5" style="113" customWidth="1"/>
    <col min="3088" max="3088" width="7.5" style="113" bestFit="1" customWidth="1"/>
    <col min="3089" max="3089" width="7.625" style="113" customWidth="1"/>
    <col min="3090" max="3328" width="10.625" style="113"/>
    <col min="3329" max="3329" width="8.625" style="113" customWidth="1"/>
    <col min="3330" max="3334" width="7.5" style="113" customWidth="1"/>
    <col min="3335" max="3336" width="7.625" style="113" customWidth="1"/>
    <col min="3337" max="3337" width="5.75" style="113" customWidth="1"/>
    <col min="3338" max="3338" width="8.625" style="113" customWidth="1"/>
    <col min="3339" max="3340" width="7.5" style="113" customWidth="1"/>
    <col min="3341" max="3341" width="7.5" style="113" bestFit="1" customWidth="1"/>
    <col min="3342" max="3343" width="7.5" style="113" customWidth="1"/>
    <col min="3344" max="3344" width="7.5" style="113" bestFit="1" customWidth="1"/>
    <col min="3345" max="3345" width="7.625" style="113" customWidth="1"/>
    <col min="3346" max="3584" width="10.625" style="113"/>
    <col min="3585" max="3585" width="8.625" style="113" customWidth="1"/>
    <col min="3586" max="3590" width="7.5" style="113" customWidth="1"/>
    <col min="3591" max="3592" width="7.625" style="113" customWidth="1"/>
    <col min="3593" max="3593" width="5.75" style="113" customWidth="1"/>
    <col min="3594" max="3594" width="8.625" style="113" customWidth="1"/>
    <col min="3595" max="3596" width="7.5" style="113" customWidth="1"/>
    <col min="3597" max="3597" width="7.5" style="113" bestFit="1" customWidth="1"/>
    <col min="3598" max="3599" width="7.5" style="113" customWidth="1"/>
    <col min="3600" max="3600" width="7.5" style="113" bestFit="1" customWidth="1"/>
    <col min="3601" max="3601" width="7.625" style="113" customWidth="1"/>
    <col min="3602" max="3840" width="10.625" style="113"/>
    <col min="3841" max="3841" width="8.625" style="113" customWidth="1"/>
    <col min="3842" max="3846" width="7.5" style="113" customWidth="1"/>
    <col min="3847" max="3848" width="7.625" style="113" customWidth="1"/>
    <col min="3849" max="3849" width="5.75" style="113" customWidth="1"/>
    <col min="3850" max="3850" width="8.625" style="113" customWidth="1"/>
    <col min="3851" max="3852" width="7.5" style="113" customWidth="1"/>
    <col min="3853" max="3853" width="7.5" style="113" bestFit="1" customWidth="1"/>
    <col min="3854" max="3855" width="7.5" style="113" customWidth="1"/>
    <col min="3856" max="3856" width="7.5" style="113" bestFit="1" customWidth="1"/>
    <col min="3857" max="3857" width="7.625" style="113" customWidth="1"/>
    <col min="3858" max="4096" width="10.625" style="113"/>
    <col min="4097" max="4097" width="8.625" style="113" customWidth="1"/>
    <col min="4098" max="4102" width="7.5" style="113" customWidth="1"/>
    <col min="4103" max="4104" width="7.625" style="113" customWidth="1"/>
    <col min="4105" max="4105" width="5.75" style="113" customWidth="1"/>
    <col min="4106" max="4106" width="8.625" style="113" customWidth="1"/>
    <col min="4107" max="4108" width="7.5" style="113" customWidth="1"/>
    <col min="4109" max="4109" width="7.5" style="113" bestFit="1" customWidth="1"/>
    <col min="4110" max="4111" width="7.5" style="113" customWidth="1"/>
    <col min="4112" max="4112" width="7.5" style="113" bestFit="1" customWidth="1"/>
    <col min="4113" max="4113" width="7.625" style="113" customWidth="1"/>
    <col min="4114" max="4352" width="10.625" style="113"/>
    <col min="4353" max="4353" width="8.625" style="113" customWidth="1"/>
    <col min="4354" max="4358" width="7.5" style="113" customWidth="1"/>
    <col min="4359" max="4360" width="7.625" style="113" customWidth="1"/>
    <col min="4361" max="4361" width="5.75" style="113" customWidth="1"/>
    <col min="4362" max="4362" width="8.625" style="113" customWidth="1"/>
    <col min="4363" max="4364" width="7.5" style="113" customWidth="1"/>
    <col min="4365" max="4365" width="7.5" style="113" bestFit="1" customWidth="1"/>
    <col min="4366" max="4367" width="7.5" style="113" customWidth="1"/>
    <col min="4368" max="4368" width="7.5" style="113" bestFit="1" customWidth="1"/>
    <col min="4369" max="4369" width="7.625" style="113" customWidth="1"/>
    <col min="4370" max="4608" width="10.625" style="113"/>
    <col min="4609" max="4609" width="8.625" style="113" customWidth="1"/>
    <col min="4610" max="4614" width="7.5" style="113" customWidth="1"/>
    <col min="4615" max="4616" width="7.625" style="113" customWidth="1"/>
    <col min="4617" max="4617" width="5.75" style="113" customWidth="1"/>
    <col min="4618" max="4618" width="8.625" style="113" customWidth="1"/>
    <col min="4619" max="4620" width="7.5" style="113" customWidth="1"/>
    <col min="4621" max="4621" width="7.5" style="113" bestFit="1" customWidth="1"/>
    <col min="4622" max="4623" width="7.5" style="113" customWidth="1"/>
    <col min="4624" max="4624" width="7.5" style="113" bestFit="1" customWidth="1"/>
    <col min="4625" max="4625" width="7.625" style="113" customWidth="1"/>
    <col min="4626" max="4864" width="10.625" style="113"/>
    <col min="4865" max="4865" width="8.625" style="113" customWidth="1"/>
    <col min="4866" max="4870" width="7.5" style="113" customWidth="1"/>
    <col min="4871" max="4872" width="7.625" style="113" customWidth="1"/>
    <col min="4873" max="4873" width="5.75" style="113" customWidth="1"/>
    <col min="4874" max="4874" width="8.625" style="113" customWidth="1"/>
    <col min="4875" max="4876" width="7.5" style="113" customWidth="1"/>
    <col min="4877" max="4877" width="7.5" style="113" bestFit="1" customWidth="1"/>
    <col min="4878" max="4879" width="7.5" style="113" customWidth="1"/>
    <col min="4880" max="4880" width="7.5" style="113" bestFit="1" customWidth="1"/>
    <col min="4881" max="4881" width="7.625" style="113" customWidth="1"/>
    <col min="4882" max="5120" width="10.625" style="113"/>
    <col min="5121" max="5121" width="8.625" style="113" customWidth="1"/>
    <col min="5122" max="5126" width="7.5" style="113" customWidth="1"/>
    <col min="5127" max="5128" width="7.625" style="113" customWidth="1"/>
    <col min="5129" max="5129" width="5.75" style="113" customWidth="1"/>
    <col min="5130" max="5130" width="8.625" style="113" customWidth="1"/>
    <col min="5131" max="5132" width="7.5" style="113" customWidth="1"/>
    <col min="5133" max="5133" width="7.5" style="113" bestFit="1" customWidth="1"/>
    <col min="5134" max="5135" width="7.5" style="113" customWidth="1"/>
    <col min="5136" max="5136" width="7.5" style="113" bestFit="1" customWidth="1"/>
    <col min="5137" max="5137" width="7.625" style="113" customWidth="1"/>
    <col min="5138" max="5376" width="10.625" style="113"/>
    <col min="5377" max="5377" width="8.625" style="113" customWidth="1"/>
    <col min="5378" max="5382" width="7.5" style="113" customWidth="1"/>
    <col min="5383" max="5384" width="7.625" style="113" customWidth="1"/>
    <col min="5385" max="5385" width="5.75" style="113" customWidth="1"/>
    <col min="5386" max="5386" width="8.625" style="113" customWidth="1"/>
    <col min="5387" max="5388" width="7.5" style="113" customWidth="1"/>
    <col min="5389" max="5389" width="7.5" style="113" bestFit="1" customWidth="1"/>
    <col min="5390" max="5391" width="7.5" style="113" customWidth="1"/>
    <col min="5392" max="5392" width="7.5" style="113" bestFit="1" customWidth="1"/>
    <col min="5393" max="5393" width="7.625" style="113" customWidth="1"/>
    <col min="5394" max="5632" width="10.625" style="113"/>
    <col min="5633" max="5633" width="8.625" style="113" customWidth="1"/>
    <col min="5634" max="5638" width="7.5" style="113" customWidth="1"/>
    <col min="5639" max="5640" width="7.625" style="113" customWidth="1"/>
    <col min="5641" max="5641" width="5.75" style="113" customWidth="1"/>
    <col min="5642" max="5642" width="8.625" style="113" customWidth="1"/>
    <col min="5643" max="5644" width="7.5" style="113" customWidth="1"/>
    <col min="5645" max="5645" width="7.5" style="113" bestFit="1" customWidth="1"/>
    <col min="5646" max="5647" width="7.5" style="113" customWidth="1"/>
    <col min="5648" max="5648" width="7.5" style="113" bestFit="1" customWidth="1"/>
    <col min="5649" max="5649" width="7.625" style="113" customWidth="1"/>
    <col min="5650" max="5888" width="10.625" style="113"/>
    <col min="5889" max="5889" width="8.625" style="113" customWidth="1"/>
    <col min="5890" max="5894" width="7.5" style="113" customWidth="1"/>
    <col min="5895" max="5896" width="7.625" style="113" customWidth="1"/>
    <col min="5897" max="5897" width="5.75" style="113" customWidth="1"/>
    <col min="5898" max="5898" width="8.625" style="113" customWidth="1"/>
    <col min="5899" max="5900" width="7.5" style="113" customWidth="1"/>
    <col min="5901" max="5901" width="7.5" style="113" bestFit="1" customWidth="1"/>
    <col min="5902" max="5903" width="7.5" style="113" customWidth="1"/>
    <col min="5904" max="5904" width="7.5" style="113" bestFit="1" customWidth="1"/>
    <col min="5905" max="5905" width="7.625" style="113" customWidth="1"/>
    <col min="5906" max="6144" width="10.625" style="113"/>
    <col min="6145" max="6145" width="8.625" style="113" customWidth="1"/>
    <col min="6146" max="6150" width="7.5" style="113" customWidth="1"/>
    <col min="6151" max="6152" width="7.625" style="113" customWidth="1"/>
    <col min="6153" max="6153" width="5.75" style="113" customWidth="1"/>
    <col min="6154" max="6154" width="8.625" style="113" customWidth="1"/>
    <col min="6155" max="6156" width="7.5" style="113" customWidth="1"/>
    <col min="6157" max="6157" width="7.5" style="113" bestFit="1" customWidth="1"/>
    <col min="6158" max="6159" width="7.5" style="113" customWidth="1"/>
    <col min="6160" max="6160" width="7.5" style="113" bestFit="1" customWidth="1"/>
    <col min="6161" max="6161" width="7.625" style="113" customWidth="1"/>
    <col min="6162" max="6400" width="10.625" style="113"/>
    <col min="6401" max="6401" width="8.625" style="113" customWidth="1"/>
    <col min="6402" max="6406" width="7.5" style="113" customWidth="1"/>
    <col min="6407" max="6408" width="7.625" style="113" customWidth="1"/>
    <col min="6409" max="6409" width="5.75" style="113" customWidth="1"/>
    <col min="6410" max="6410" width="8.625" style="113" customWidth="1"/>
    <col min="6411" max="6412" width="7.5" style="113" customWidth="1"/>
    <col min="6413" max="6413" width="7.5" style="113" bestFit="1" customWidth="1"/>
    <col min="6414" max="6415" width="7.5" style="113" customWidth="1"/>
    <col min="6416" max="6416" width="7.5" style="113" bestFit="1" customWidth="1"/>
    <col min="6417" max="6417" width="7.625" style="113" customWidth="1"/>
    <col min="6418" max="6656" width="10.625" style="113"/>
    <col min="6657" max="6657" width="8.625" style="113" customWidth="1"/>
    <col min="6658" max="6662" width="7.5" style="113" customWidth="1"/>
    <col min="6663" max="6664" width="7.625" style="113" customWidth="1"/>
    <col min="6665" max="6665" width="5.75" style="113" customWidth="1"/>
    <col min="6666" max="6666" width="8.625" style="113" customWidth="1"/>
    <col min="6667" max="6668" width="7.5" style="113" customWidth="1"/>
    <col min="6669" max="6669" width="7.5" style="113" bestFit="1" customWidth="1"/>
    <col min="6670" max="6671" width="7.5" style="113" customWidth="1"/>
    <col min="6672" max="6672" width="7.5" style="113" bestFit="1" customWidth="1"/>
    <col min="6673" max="6673" width="7.625" style="113" customWidth="1"/>
    <col min="6674" max="6912" width="10.625" style="113"/>
    <col min="6913" max="6913" width="8.625" style="113" customWidth="1"/>
    <col min="6914" max="6918" width="7.5" style="113" customWidth="1"/>
    <col min="6919" max="6920" width="7.625" style="113" customWidth="1"/>
    <col min="6921" max="6921" width="5.75" style="113" customWidth="1"/>
    <col min="6922" max="6922" width="8.625" style="113" customWidth="1"/>
    <col min="6923" max="6924" width="7.5" style="113" customWidth="1"/>
    <col min="6925" max="6925" width="7.5" style="113" bestFit="1" customWidth="1"/>
    <col min="6926" max="6927" width="7.5" style="113" customWidth="1"/>
    <col min="6928" max="6928" width="7.5" style="113" bestFit="1" customWidth="1"/>
    <col min="6929" max="6929" width="7.625" style="113" customWidth="1"/>
    <col min="6930" max="7168" width="10.625" style="113"/>
    <col min="7169" max="7169" width="8.625" style="113" customWidth="1"/>
    <col min="7170" max="7174" width="7.5" style="113" customWidth="1"/>
    <col min="7175" max="7176" width="7.625" style="113" customWidth="1"/>
    <col min="7177" max="7177" width="5.75" style="113" customWidth="1"/>
    <col min="7178" max="7178" width="8.625" style="113" customWidth="1"/>
    <col min="7179" max="7180" width="7.5" style="113" customWidth="1"/>
    <col min="7181" max="7181" width="7.5" style="113" bestFit="1" customWidth="1"/>
    <col min="7182" max="7183" width="7.5" style="113" customWidth="1"/>
    <col min="7184" max="7184" width="7.5" style="113" bestFit="1" customWidth="1"/>
    <col min="7185" max="7185" width="7.625" style="113" customWidth="1"/>
    <col min="7186" max="7424" width="10.625" style="113"/>
    <col min="7425" max="7425" width="8.625" style="113" customWidth="1"/>
    <col min="7426" max="7430" width="7.5" style="113" customWidth="1"/>
    <col min="7431" max="7432" width="7.625" style="113" customWidth="1"/>
    <col min="7433" max="7433" width="5.75" style="113" customWidth="1"/>
    <col min="7434" max="7434" width="8.625" style="113" customWidth="1"/>
    <col min="7435" max="7436" width="7.5" style="113" customWidth="1"/>
    <col min="7437" max="7437" width="7.5" style="113" bestFit="1" customWidth="1"/>
    <col min="7438" max="7439" width="7.5" style="113" customWidth="1"/>
    <col min="7440" max="7440" width="7.5" style="113" bestFit="1" customWidth="1"/>
    <col min="7441" max="7441" width="7.625" style="113" customWidth="1"/>
    <col min="7442" max="7680" width="10.625" style="113"/>
    <col min="7681" max="7681" width="8.625" style="113" customWidth="1"/>
    <col min="7682" max="7686" width="7.5" style="113" customWidth="1"/>
    <col min="7687" max="7688" width="7.625" style="113" customWidth="1"/>
    <col min="7689" max="7689" width="5.75" style="113" customWidth="1"/>
    <col min="7690" max="7690" width="8.625" style="113" customWidth="1"/>
    <col min="7691" max="7692" width="7.5" style="113" customWidth="1"/>
    <col min="7693" max="7693" width="7.5" style="113" bestFit="1" customWidth="1"/>
    <col min="7694" max="7695" width="7.5" style="113" customWidth="1"/>
    <col min="7696" max="7696" width="7.5" style="113" bestFit="1" customWidth="1"/>
    <col min="7697" max="7697" width="7.625" style="113" customWidth="1"/>
    <col min="7698" max="7936" width="10.625" style="113"/>
    <col min="7937" max="7937" width="8.625" style="113" customWidth="1"/>
    <col min="7938" max="7942" width="7.5" style="113" customWidth="1"/>
    <col min="7943" max="7944" width="7.625" style="113" customWidth="1"/>
    <col min="7945" max="7945" width="5.75" style="113" customWidth="1"/>
    <col min="7946" max="7946" width="8.625" style="113" customWidth="1"/>
    <col min="7947" max="7948" width="7.5" style="113" customWidth="1"/>
    <col min="7949" max="7949" width="7.5" style="113" bestFit="1" customWidth="1"/>
    <col min="7950" max="7951" width="7.5" style="113" customWidth="1"/>
    <col min="7952" max="7952" width="7.5" style="113" bestFit="1" customWidth="1"/>
    <col min="7953" max="7953" width="7.625" style="113" customWidth="1"/>
    <col min="7954" max="8192" width="10.625" style="113"/>
    <col min="8193" max="8193" width="8.625" style="113" customWidth="1"/>
    <col min="8194" max="8198" width="7.5" style="113" customWidth="1"/>
    <col min="8199" max="8200" width="7.625" style="113" customWidth="1"/>
    <col min="8201" max="8201" width="5.75" style="113" customWidth="1"/>
    <col min="8202" max="8202" width="8.625" style="113" customWidth="1"/>
    <col min="8203" max="8204" width="7.5" style="113" customWidth="1"/>
    <col min="8205" max="8205" width="7.5" style="113" bestFit="1" customWidth="1"/>
    <col min="8206" max="8207" width="7.5" style="113" customWidth="1"/>
    <col min="8208" max="8208" width="7.5" style="113" bestFit="1" customWidth="1"/>
    <col min="8209" max="8209" width="7.625" style="113" customWidth="1"/>
    <col min="8210" max="8448" width="10.625" style="113"/>
    <col min="8449" max="8449" width="8.625" style="113" customWidth="1"/>
    <col min="8450" max="8454" width="7.5" style="113" customWidth="1"/>
    <col min="8455" max="8456" width="7.625" style="113" customWidth="1"/>
    <col min="8457" max="8457" width="5.75" style="113" customWidth="1"/>
    <col min="8458" max="8458" width="8.625" style="113" customWidth="1"/>
    <col min="8459" max="8460" width="7.5" style="113" customWidth="1"/>
    <col min="8461" max="8461" width="7.5" style="113" bestFit="1" customWidth="1"/>
    <col min="8462" max="8463" width="7.5" style="113" customWidth="1"/>
    <col min="8464" max="8464" width="7.5" style="113" bestFit="1" customWidth="1"/>
    <col min="8465" max="8465" width="7.625" style="113" customWidth="1"/>
    <col min="8466" max="8704" width="10.625" style="113"/>
    <col min="8705" max="8705" width="8.625" style="113" customWidth="1"/>
    <col min="8706" max="8710" width="7.5" style="113" customWidth="1"/>
    <col min="8711" max="8712" width="7.625" style="113" customWidth="1"/>
    <col min="8713" max="8713" width="5.75" style="113" customWidth="1"/>
    <col min="8714" max="8714" width="8.625" style="113" customWidth="1"/>
    <col min="8715" max="8716" width="7.5" style="113" customWidth="1"/>
    <col min="8717" max="8717" width="7.5" style="113" bestFit="1" customWidth="1"/>
    <col min="8718" max="8719" width="7.5" style="113" customWidth="1"/>
    <col min="8720" max="8720" width="7.5" style="113" bestFit="1" customWidth="1"/>
    <col min="8721" max="8721" width="7.625" style="113" customWidth="1"/>
    <col min="8722" max="8960" width="10.625" style="113"/>
    <col min="8961" max="8961" width="8.625" style="113" customWidth="1"/>
    <col min="8962" max="8966" width="7.5" style="113" customWidth="1"/>
    <col min="8967" max="8968" width="7.625" style="113" customWidth="1"/>
    <col min="8969" max="8969" width="5.75" style="113" customWidth="1"/>
    <col min="8970" max="8970" width="8.625" style="113" customWidth="1"/>
    <col min="8971" max="8972" width="7.5" style="113" customWidth="1"/>
    <col min="8973" max="8973" width="7.5" style="113" bestFit="1" customWidth="1"/>
    <col min="8974" max="8975" width="7.5" style="113" customWidth="1"/>
    <col min="8976" max="8976" width="7.5" style="113" bestFit="1" customWidth="1"/>
    <col min="8977" max="8977" width="7.625" style="113" customWidth="1"/>
    <col min="8978" max="9216" width="10.625" style="113"/>
    <col min="9217" max="9217" width="8.625" style="113" customWidth="1"/>
    <col min="9218" max="9222" width="7.5" style="113" customWidth="1"/>
    <col min="9223" max="9224" width="7.625" style="113" customWidth="1"/>
    <col min="9225" max="9225" width="5.75" style="113" customWidth="1"/>
    <col min="9226" max="9226" width="8.625" style="113" customWidth="1"/>
    <col min="9227" max="9228" width="7.5" style="113" customWidth="1"/>
    <col min="9229" max="9229" width="7.5" style="113" bestFit="1" customWidth="1"/>
    <col min="9230" max="9231" width="7.5" style="113" customWidth="1"/>
    <col min="9232" max="9232" width="7.5" style="113" bestFit="1" customWidth="1"/>
    <col min="9233" max="9233" width="7.625" style="113" customWidth="1"/>
    <col min="9234" max="9472" width="10.625" style="113"/>
    <col min="9473" max="9473" width="8.625" style="113" customWidth="1"/>
    <col min="9474" max="9478" width="7.5" style="113" customWidth="1"/>
    <col min="9479" max="9480" width="7.625" style="113" customWidth="1"/>
    <col min="9481" max="9481" width="5.75" style="113" customWidth="1"/>
    <col min="9482" max="9482" width="8.625" style="113" customWidth="1"/>
    <col min="9483" max="9484" width="7.5" style="113" customWidth="1"/>
    <col min="9485" max="9485" width="7.5" style="113" bestFit="1" customWidth="1"/>
    <col min="9486" max="9487" width="7.5" style="113" customWidth="1"/>
    <col min="9488" max="9488" width="7.5" style="113" bestFit="1" customWidth="1"/>
    <col min="9489" max="9489" width="7.625" style="113" customWidth="1"/>
    <col min="9490" max="9728" width="10.625" style="113"/>
    <col min="9729" max="9729" width="8.625" style="113" customWidth="1"/>
    <col min="9730" max="9734" width="7.5" style="113" customWidth="1"/>
    <col min="9735" max="9736" width="7.625" style="113" customWidth="1"/>
    <col min="9737" max="9737" width="5.75" style="113" customWidth="1"/>
    <col min="9738" max="9738" width="8.625" style="113" customWidth="1"/>
    <col min="9739" max="9740" width="7.5" style="113" customWidth="1"/>
    <col min="9741" max="9741" width="7.5" style="113" bestFit="1" customWidth="1"/>
    <col min="9742" max="9743" width="7.5" style="113" customWidth="1"/>
    <col min="9744" max="9744" width="7.5" style="113" bestFit="1" customWidth="1"/>
    <col min="9745" max="9745" width="7.625" style="113" customWidth="1"/>
    <col min="9746" max="9984" width="10.625" style="113"/>
    <col min="9985" max="9985" width="8.625" style="113" customWidth="1"/>
    <col min="9986" max="9990" width="7.5" style="113" customWidth="1"/>
    <col min="9991" max="9992" width="7.625" style="113" customWidth="1"/>
    <col min="9993" max="9993" width="5.75" style="113" customWidth="1"/>
    <col min="9994" max="9994" width="8.625" style="113" customWidth="1"/>
    <col min="9995" max="9996" width="7.5" style="113" customWidth="1"/>
    <col min="9997" max="9997" width="7.5" style="113" bestFit="1" customWidth="1"/>
    <col min="9998" max="9999" width="7.5" style="113" customWidth="1"/>
    <col min="10000" max="10000" width="7.5" style="113" bestFit="1" customWidth="1"/>
    <col min="10001" max="10001" width="7.625" style="113" customWidth="1"/>
    <col min="10002" max="10240" width="10.625" style="113"/>
    <col min="10241" max="10241" width="8.625" style="113" customWidth="1"/>
    <col min="10242" max="10246" width="7.5" style="113" customWidth="1"/>
    <col min="10247" max="10248" width="7.625" style="113" customWidth="1"/>
    <col min="10249" max="10249" width="5.75" style="113" customWidth="1"/>
    <col min="10250" max="10250" width="8.625" style="113" customWidth="1"/>
    <col min="10251" max="10252" width="7.5" style="113" customWidth="1"/>
    <col min="10253" max="10253" width="7.5" style="113" bestFit="1" customWidth="1"/>
    <col min="10254" max="10255" width="7.5" style="113" customWidth="1"/>
    <col min="10256" max="10256" width="7.5" style="113" bestFit="1" customWidth="1"/>
    <col min="10257" max="10257" width="7.625" style="113" customWidth="1"/>
    <col min="10258" max="10496" width="10.625" style="113"/>
    <col min="10497" max="10497" width="8.625" style="113" customWidth="1"/>
    <col min="10498" max="10502" width="7.5" style="113" customWidth="1"/>
    <col min="10503" max="10504" width="7.625" style="113" customWidth="1"/>
    <col min="10505" max="10505" width="5.75" style="113" customWidth="1"/>
    <col min="10506" max="10506" width="8.625" style="113" customWidth="1"/>
    <col min="10507" max="10508" width="7.5" style="113" customWidth="1"/>
    <col min="10509" max="10509" width="7.5" style="113" bestFit="1" customWidth="1"/>
    <col min="10510" max="10511" width="7.5" style="113" customWidth="1"/>
    <col min="10512" max="10512" width="7.5" style="113" bestFit="1" customWidth="1"/>
    <col min="10513" max="10513" width="7.625" style="113" customWidth="1"/>
    <col min="10514" max="10752" width="10.625" style="113"/>
    <col min="10753" max="10753" width="8.625" style="113" customWidth="1"/>
    <col min="10754" max="10758" width="7.5" style="113" customWidth="1"/>
    <col min="10759" max="10760" width="7.625" style="113" customWidth="1"/>
    <col min="10761" max="10761" width="5.75" style="113" customWidth="1"/>
    <col min="10762" max="10762" width="8.625" style="113" customWidth="1"/>
    <col min="10763" max="10764" width="7.5" style="113" customWidth="1"/>
    <col min="10765" max="10765" width="7.5" style="113" bestFit="1" customWidth="1"/>
    <col min="10766" max="10767" width="7.5" style="113" customWidth="1"/>
    <col min="10768" max="10768" width="7.5" style="113" bestFit="1" customWidth="1"/>
    <col min="10769" max="10769" width="7.625" style="113" customWidth="1"/>
    <col min="10770" max="11008" width="10.625" style="113"/>
    <col min="11009" max="11009" width="8.625" style="113" customWidth="1"/>
    <col min="11010" max="11014" width="7.5" style="113" customWidth="1"/>
    <col min="11015" max="11016" width="7.625" style="113" customWidth="1"/>
    <col min="11017" max="11017" width="5.75" style="113" customWidth="1"/>
    <col min="11018" max="11018" width="8.625" style="113" customWidth="1"/>
    <col min="11019" max="11020" width="7.5" style="113" customWidth="1"/>
    <col min="11021" max="11021" width="7.5" style="113" bestFit="1" customWidth="1"/>
    <col min="11022" max="11023" width="7.5" style="113" customWidth="1"/>
    <col min="11024" max="11024" width="7.5" style="113" bestFit="1" customWidth="1"/>
    <col min="11025" max="11025" width="7.625" style="113" customWidth="1"/>
    <col min="11026" max="11264" width="10.625" style="113"/>
    <col min="11265" max="11265" width="8.625" style="113" customWidth="1"/>
    <col min="11266" max="11270" width="7.5" style="113" customWidth="1"/>
    <col min="11271" max="11272" width="7.625" style="113" customWidth="1"/>
    <col min="11273" max="11273" width="5.75" style="113" customWidth="1"/>
    <col min="11274" max="11274" width="8.625" style="113" customWidth="1"/>
    <col min="11275" max="11276" width="7.5" style="113" customWidth="1"/>
    <col min="11277" max="11277" width="7.5" style="113" bestFit="1" customWidth="1"/>
    <col min="11278" max="11279" width="7.5" style="113" customWidth="1"/>
    <col min="11280" max="11280" width="7.5" style="113" bestFit="1" customWidth="1"/>
    <col min="11281" max="11281" width="7.625" style="113" customWidth="1"/>
    <col min="11282" max="11520" width="10.625" style="113"/>
    <col min="11521" max="11521" width="8.625" style="113" customWidth="1"/>
    <col min="11522" max="11526" width="7.5" style="113" customWidth="1"/>
    <col min="11527" max="11528" width="7.625" style="113" customWidth="1"/>
    <col min="11529" max="11529" width="5.75" style="113" customWidth="1"/>
    <col min="11530" max="11530" width="8.625" style="113" customWidth="1"/>
    <col min="11531" max="11532" width="7.5" style="113" customWidth="1"/>
    <col min="11533" max="11533" width="7.5" style="113" bestFit="1" customWidth="1"/>
    <col min="11534" max="11535" width="7.5" style="113" customWidth="1"/>
    <col min="11536" max="11536" width="7.5" style="113" bestFit="1" customWidth="1"/>
    <col min="11537" max="11537" width="7.625" style="113" customWidth="1"/>
    <col min="11538" max="11776" width="10.625" style="113"/>
    <col min="11777" max="11777" width="8.625" style="113" customWidth="1"/>
    <col min="11778" max="11782" width="7.5" style="113" customWidth="1"/>
    <col min="11783" max="11784" width="7.625" style="113" customWidth="1"/>
    <col min="11785" max="11785" width="5.75" style="113" customWidth="1"/>
    <col min="11786" max="11786" width="8.625" style="113" customWidth="1"/>
    <col min="11787" max="11788" width="7.5" style="113" customWidth="1"/>
    <col min="11789" max="11789" width="7.5" style="113" bestFit="1" customWidth="1"/>
    <col min="11790" max="11791" width="7.5" style="113" customWidth="1"/>
    <col min="11792" max="11792" width="7.5" style="113" bestFit="1" customWidth="1"/>
    <col min="11793" max="11793" width="7.625" style="113" customWidth="1"/>
    <col min="11794" max="12032" width="10.625" style="113"/>
    <col min="12033" max="12033" width="8.625" style="113" customWidth="1"/>
    <col min="12034" max="12038" width="7.5" style="113" customWidth="1"/>
    <col min="12039" max="12040" width="7.625" style="113" customWidth="1"/>
    <col min="12041" max="12041" width="5.75" style="113" customWidth="1"/>
    <col min="12042" max="12042" width="8.625" style="113" customWidth="1"/>
    <col min="12043" max="12044" width="7.5" style="113" customWidth="1"/>
    <col min="12045" max="12045" width="7.5" style="113" bestFit="1" customWidth="1"/>
    <col min="12046" max="12047" width="7.5" style="113" customWidth="1"/>
    <col min="12048" max="12048" width="7.5" style="113" bestFit="1" customWidth="1"/>
    <col min="12049" max="12049" width="7.625" style="113" customWidth="1"/>
    <col min="12050" max="12288" width="10.625" style="113"/>
    <col min="12289" max="12289" width="8.625" style="113" customWidth="1"/>
    <col min="12290" max="12294" width="7.5" style="113" customWidth="1"/>
    <col min="12295" max="12296" width="7.625" style="113" customWidth="1"/>
    <col min="12297" max="12297" width="5.75" style="113" customWidth="1"/>
    <col min="12298" max="12298" width="8.625" style="113" customWidth="1"/>
    <col min="12299" max="12300" width="7.5" style="113" customWidth="1"/>
    <col min="12301" max="12301" width="7.5" style="113" bestFit="1" customWidth="1"/>
    <col min="12302" max="12303" width="7.5" style="113" customWidth="1"/>
    <col min="12304" max="12304" width="7.5" style="113" bestFit="1" customWidth="1"/>
    <col min="12305" max="12305" width="7.625" style="113" customWidth="1"/>
    <col min="12306" max="12544" width="10.625" style="113"/>
    <col min="12545" max="12545" width="8.625" style="113" customWidth="1"/>
    <col min="12546" max="12550" width="7.5" style="113" customWidth="1"/>
    <col min="12551" max="12552" width="7.625" style="113" customWidth="1"/>
    <col min="12553" max="12553" width="5.75" style="113" customWidth="1"/>
    <col min="12554" max="12554" width="8.625" style="113" customWidth="1"/>
    <col min="12555" max="12556" width="7.5" style="113" customWidth="1"/>
    <col min="12557" max="12557" width="7.5" style="113" bestFit="1" customWidth="1"/>
    <col min="12558" max="12559" width="7.5" style="113" customWidth="1"/>
    <col min="12560" max="12560" width="7.5" style="113" bestFit="1" customWidth="1"/>
    <col min="12561" max="12561" width="7.625" style="113" customWidth="1"/>
    <col min="12562" max="12800" width="10.625" style="113"/>
    <col min="12801" max="12801" width="8.625" style="113" customWidth="1"/>
    <col min="12802" max="12806" width="7.5" style="113" customWidth="1"/>
    <col min="12807" max="12808" width="7.625" style="113" customWidth="1"/>
    <col min="12809" max="12809" width="5.75" style="113" customWidth="1"/>
    <col min="12810" max="12810" width="8.625" style="113" customWidth="1"/>
    <col min="12811" max="12812" width="7.5" style="113" customWidth="1"/>
    <col min="12813" max="12813" width="7.5" style="113" bestFit="1" customWidth="1"/>
    <col min="12814" max="12815" width="7.5" style="113" customWidth="1"/>
    <col min="12816" max="12816" width="7.5" style="113" bestFit="1" customWidth="1"/>
    <col min="12817" max="12817" width="7.625" style="113" customWidth="1"/>
    <col min="12818" max="13056" width="10.625" style="113"/>
    <col min="13057" max="13057" width="8.625" style="113" customWidth="1"/>
    <col min="13058" max="13062" width="7.5" style="113" customWidth="1"/>
    <col min="13063" max="13064" width="7.625" style="113" customWidth="1"/>
    <col min="13065" max="13065" width="5.75" style="113" customWidth="1"/>
    <col min="13066" max="13066" width="8.625" style="113" customWidth="1"/>
    <col min="13067" max="13068" width="7.5" style="113" customWidth="1"/>
    <col min="13069" max="13069" width="7.5" style="113" bestFit="1" customWidth="1"/>
    <col min="13070" max="13071" width="7.5" style="113" customWidth="1"/>
    <col min="13072" max="13072" width="7.5" style="113" bestFit="1" customWidth="1"/>
    <col min="13073" max="13073" width="7.625" style="113" customWidth="1"/>
    <col min="13074" max="13312" width="10.625" style="113"/>
    <col min="13313" max="13313" width="8.625" style="113" customWidth="1"/>
    <col min="13314" max="13318" width="7.5" style="113" customWidth="1"/>
    <col min="13319" max="13320" width="7.625" style="113" customWidth="1"/>
    <col min="13321" max="13321" width="5.75" style="113" customWidth="1"/>
    <col min="13322" max="13322" width="8.625" style="113" customWidth="1"/>
    <col min="13323" max="13324" width="7.5" style="113" customWidth="1"/>
    <col min="13325" max="13325" width="7.5" style="113" bestFit="1" customWidth="1"/>
    <col min="13326" max="13327" width="7.5" style="113" customWidth="1"/>
    <col min="13328" max="13328" width="7.5" style="113" bestFit="1" customWidth="1"/>
    <col min="13329" max="13329" width="7.625" style="113" customWidth="1"/>
    <col min="13330" max="13568" width="10.625" style="113"/>
    <col min="13569" max="13569" width="8.625" style="113" customWidth="1"/>
    <col min="13570" max="13574" width="7.5" style="113" customWidth="1"/>
    <col min="13575" max="13576" width="7.625" style="113" customWidth="1"/>
    <col min="13577" max="13577" width="5.75" style="113" customWidth="1"/>
    <col min="13578" max="13578" width="8.625" style="113" customWidth="1"/>
    <col min="13579" max="13580" width="7.5" style="113" customWidth="1"/>
    <col min="13581" max="13581" width="7.5" style="113" bestFit="1" customWidth="1"/>
    <col min="13582" max="13583" width="7.5" style="113" customWidth="1"/>
    <col min="13584" max="13584" width="7.5" style="113" bestFit="1" customWidth="1"/>
    <col min="13585" max="13585" width="7.625" style="113" customWidth="1"/>
    <col min="13586" max="13824" width="10.625" style="113"/>
    <col min="13825" max="13825" width="8.625" style="113" customWidth="1"/>
    <col min="13826" max="13830" width="7.5" style="113" customWidth="1"/>
    <col min="13831" max="13832" width="7.625" style="113" customWidth="1"/>
    <col min="13833" max="13833" width="5.75" style="113" customWidth="1"/>
    <col min="13834" max="13834" width="8.625" style="113" customWidth="1"/>
    <col min="13835" max="13836" width="7.5" style="113" customWidth="1"/>
    <col min="13837" max="13837" width="7.5" style="113" bestFit="1" customWidth="1"/>
    <col min="13838" max="13839" width="7.5" style="113" customWidth="1"/>
    <col min="13840" max="13840" width="7.5" style="113" bestFit="1" customWidth="1"/>
    <col min="13841" max="13841" width="7.625" style="113" customWidth="1"/>
    <col min="13842" max="14080" width="10.625" style="113"/>
    <col min="14081" max="14081" width="8.625" style="113" customWidth="1"/>
    <col min="14082" max="14086" width="7.5" style="113" customWidth="1"/>
    <col min="14087" max="14088" width="7.625" style="113" customWidth="1"/>
    <col min="14089" max="14089" width="5.75" style="113" customWidth="1"/>
    <col min="14090" max="14090" width="8.625" style="113" customWidth="1"/>
    <col min="14091" max="14092" width="7.5" style="113" customWidth="1"/>
    <col min="14093" max="14093" width="7.5" style="113" bestFit="1" customWidth="1"/>
    <col min="14094" max="14095" width="7.5" style="113" customWidth="1"/>
    <col min="14096" max="14096" width="7.5" style="113" bestFit="1" customWidth="1"/>
    <col min="14097" max="14097" width="7.625" style="113" customWidth="1"/>
    <col min="14098" max="14336" width="10.625" style="113"/>
    <col min="14337" max="14337" width="8.625" style="113" customWidth="1"/>
    <col min="14338" max="14342" width="7.5" style="113" customWidth="1"/>
    <col min="14343" max="14344" width="7.625" style="113" customWidth="1"/>
    <col min="14345" max="14345" width="5.75" style="113" customWidth="1"/>
    <col min="14346" max="14346" width="8.625" style="113" customWidth="1"/>
    <col min="14347" max="14348" width="7.5" style="113" customWidth="1"/>
    <col min="14349" max="14349" width="7.5" style="113" bestFit="1" customWidth="1"/>
    <col min="14350" max="14351" width="7.5" style="113" customWidth="1"/>
    <col min="14352" max="14352" width="7.5" style="113" bestFit="1" customWidth="1"/>
    <col min="14353" max="14353" width="7.625" style="113" customWidth="1"/>
    <col min="14354" max="14592" width="10.625" style="113"/>
    <col min="14593" max="14593" width="8.625" style="113" customWidth="1"/>
    <col min="14594" max="14598" width="7.5" style="113" customWidth="1"/>
    <col min="14599" max="14600" width="7.625" style="113" customWidth="1"/>
    <col min="14601" max="14601" width="5.75" style="113" customWidth="1"/>
    <col min="14602" max="14602" width="8.625" style="113" customWidth="1"/>
    <col min="14603" max="14604" width="7.5" style="113" customWidth="1"/>
    <col min="14605" max="14605" width="7.5" style="113" bestFit="1" customWidth="1"/>
    <col min="14606" max="14607" width="7.5" style="113" customWidth="1"/>
    <col min="14608" max="14608" width="7.5" style="113" bestFit="1" customWidth="1"/>
    <col min="14609" max="14609" width="7.625" style="113" customWidth="1"/>
    <col min="14610" max="14848" width="10.625" style="113"/>
    <col min="14849" max="14849" width="8.625" style="113" customWidth="1"/>
    <col min="14850" max="14854" width="7.5" style="113" customWidth="1"/>
    <col min="14855" max="14856" width="7.625" style="113" customWidth="1"/>
    <col min="14857" max="14857" width="5.75" style="113" customWidth="1"/>
    <col min="14858" max="14858" width="8.625" style="113" customWidth="1"/>
    <col min="14859" max="14860" width="7.5" style="113" customWidth="1"/>
    <col min="14861" max="14861" width="7.5" style="113" bestFit="1" customWidth="1"/>
    <col min="14862" max="14863" width="7.5" style="113" customWidth="1"/>
    <col min="14864" max="14864" width="7.5" style="113" bestFit="1" customWidth="1"/>
    <col min="14865" max="14865" width="7.625" style="113" customWidth="1"/>
    <col min="14866" max="15104" width="10.625" style="113"/>
    <col min="15105" max="15105" width="8.625" style="113" customWidth="1"/>
    <col min="15106" max="15110" width="7.5" style="113" customWidth="1"/>
    <col min="15111" max="15112" width="7.625" style="113" customWidth="1"/>
    <col min="15113" max="15113" width="5.75" style="113" customWidth="1"/>
    <col min="15114" max="15114" width="8.625" style="113" customWidth="1"/>
    <col min="15115" max="15116" width="7.5" style="113" customWidth="1"/>
    <col min="15117" max="15117" width="7.5" style="113" bestFit="1" customWidth="1"/>
    <col min="15118" max="15119" width="7.5" style="113" customWidth="1"/>
    <col min="15120" max="15120" width="7.5" style="113" bestFit="1" customWidth="1"/>
    <col min="15121" max="15121" width="7.625" style="113" customWidth="1"/>
    <col min="15122" max="15360" width="10.625" style="113"/>
    <col min="15361" max="15361" width="8.625" style="113" customWidth="1"/>
    <col min="15362" max="15366" width="7.5" style="113" customWidth="1"/>
    <col min="15367" max="15368" width="7.625" style="113" customWidth="1"/>
    <col min="15369" max="15369" width="5.75" style="113" customWidth="1"/>
    <col min="15370" max="15370" width="8.625" style="113" customWidth="1"/>
    <col min="15371" max="15372" width="7.5" style="113" customWidth="1"/>
    <col min="15373" max="15373" width="7.5" style="113" bestFit="1" customWidth="1"/>
    <col min="15374" max="15375" width="7.5" style="113" customWidth="1"/>
    <col min="15376" max="15376" width="7.5" style="113" bestFit="1" customWidth="1"/>
    <col min="15377" max="15377" width="7.625" style="113" customWidth="1"/>
    <col min="15378" max="15616" width="10.625" style="113"/>
    <col min="15617" max="15617" width="8.625" style="113" customWidth="1"/>
    <col min="15618" max="15622" width="7.5" style="113" customWidth="1"/>
    <col min="15623" max="15624" width="7.625" style="113" customWidth="1"/>
    <col min="15625" max="15625" width="5.75" style="113" customWidth="1"/>
    <col min="15626" max="15626" width="8.625" style="113" customWidth="1"/>
    <col min="15627" max="15628" width="7.5" style="113" customWidth="1"/>
    <col min="15629" max="15629" width="7.5" style="113" bestFit="1" customWidth="1"/>
    <col min="15630" max="15631" width="7.5" style="113" customWidth="1"/>
    <col min="15632" max="15632" width="7.5" style="113" bestFit="1" customWidth="1"/>
    <col min="15633" max="15633" width="7.625" style="113" customWidth="1"/>
    <col min="15634" max="15872" width="10.625" style="113"/>
    <col min="15873" max="15873" width="8.625" style="113" customWidth="1"/>
    <col min="15874" max="15878" width="7.5" style="113" customWidth="1"/>
    <col min="15879" max="15880" width="7.625" style="113" customWidth="1"/>
    <col min="15881" max="15881" width="5.75" style="113" customWidth="1"/>
    <col min="15882" max="15882" width="8.625" style="113" customWidth="1"/>
    <col min="15883" max="15884" width="7.5" style="113" customWidth="1"/>
    <col min="15885" max="15885" width="7.5" style="113" bestFit="1" customWidth="1"/>
    <col min="15886" max="15887" width="7.5" style="113" customWidth="1"/>
    <col min="15888" max="15888" width="7.5" style="113" bestFit="1" customWidth="1"/>
    <col min="15889" max="15889" width="7.625" style="113" customWidth="1"/>
    <col min="15890" max="16128" width="10.625" style="113"/>
    <col min="16129" max="16129" width="8.625" style="113" customWidth="1"/>
    <col min="16130" max="16134" width="7.5" style="113" customWidth="1"/>
    <col min="16135" max="16136" width="7.625" style="113" customWidth="1"/>
    <col min="16137" max="16137" width="5.75" style="113" customWidth="1"/>
    <col min="16138" max="16138" width="8.625" style="113" customWidth="1"/>
    <col min="16139" max="16140" width="7.5" style="113" customWidth="1"/>
    <col min="16141" max="16141" width="7.5" style="113" bestFit="1" customWidth="1"/>
    <col min="16142" max="16143" width="7.5" style="113" customWidth="1"/>
    <col min="16144" max="16144" width="7.5" style="113" bestFit="1" customWidth="1"/>
    <col min="16145" max="16145" width="7.625" style="113" customWidth="1"/>
    <col min="16146" max="16384" width="10.625" style="113"/>
  </cols>
  <sheetData>
    <row r="1" spans="1:17" ht="24.75" customHeight="1">
      <c r="A1" s="379" t="s">
        <v>869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</row>
    <row r="2" spans="1:17" ht="21" customHeight="1">
      <c r="A2" s="114"/>
      <c r="B2" s="115"/>
      <c r="C2" s="115"/>
      <c r="D2" s="115"/>
      <c r="E2" s="115"/>
      <c r="F2" s="115"/>
      <c r="G2" s="115"/>
      <c r="H2" s="115"/>
      <c r="I2" s="115"/>
      <c r="J2" s="114"/>
      <c r="K2" s="115"/>
      <c r="L2" s="115"/>
      <c r="M2" s="116"/>
      <c r="N2" s="115"/>
      <c r="O2" s="115"/>
      <c r="P2" s="116"/>
      <c r="Q2" s="115"/>
    </row>
    <row r="3" spans="1:17" ht="15" customHeight="1">
      <c r="A3" s="380" t="s">
        <v>0</v>
      </c>
      <c r="B3" s="382" t="s">
        <v>870</v>
      </c>
      <c r="C3" s="383"/>
      <c r="D3" s="383"/>
      <c r="E3" s="382" t="s">
        <v>871</v>
      </c>
      <c r="F3" s="383"/>
      <c r="G3" s="384"/>
      <c r="H3" s="385" t="s">
        <v>872</v>
      </c>
      <c r="I3" s="115"/>
      <c r="J3" s="380" t="s">
        <v>0</v>
      </c>
      <c r="K3" s="382" t="s">
        <v>870</v>
      </c>
      <c r="L3" s="383"/>
      <c r="M3" s="383"/>
      <c r="N3" s="382" t="s">
        <v>871</v>
      </c>
      <c r="O3" s="383"/>
      <c r="P3" s="383"/>
      <c r="Q3" s="385" t="s">
        <v>872</v>
      </c>
    </row>
    <row r="4" spans="1:17" s="122" customFormat="1" ht="15" customHeight="1">
      <c r="A4" s="381"/>
      <c r="B4" s="117" t="s">
        <v>873</v>
      </c>
      <c r="C4" s="118" t="s">
        <v>874</v>
      </c>
      <c r="D4" s="119" t="s">
        <v>875</v>
      </c>
      <c r="E4" s="117" t="s">
        <v>876</v>
      </c>
      <c r="F4" s="117" t="s">
        <v>877</v>
      </c>
      <c r="G4" s="120" t="s">
        <v>878</v>
      </c>
      <c r="H4" s="386"/>
      <c r="I4" s="121"/>
      <c r="J4" s="381"/>
      <c r="K4" s="117" t="s">
        <v>873</v>
      </c>
      <c r="L4" s="118" t="s">
        <v>874</v>
      </c>
      <c r="M4" s="119" t="s">
        <v>875</v>
      </c>
      <c r="N4" s="117" t="s">
        <v>876</v>
      </c>
      <c r="O4" s="117" t="s">
        <v>877</v>
      </c>
      <c r="P4" s="120" t="s">
        <v>878</v>
      </c>
      <c r="Q4" s="386"/>
    </row>
    <row r="5" spans="1:17" ht="15" customHeight="1">
      <c r="A5" s="123">
        <v>39</v>
      </c>
      <c r="B5" s="124">
        <v>3038</v>
      </c>
      <c r="C5" s="125">
        <v>1065</v>
      </c>
      <c r="D5" s="126">
        <v>1973</v>
      </c>
      <c r="E5" s="124">
        <v>8206</v>
      </c>
      <c r="F5" s="124">
        <v>7831</v>
      </c>
      <c r="G5" s="127">
        <v>375</v>
      </c>
      <c r="H5" s="128">
        <v>2348</v>
      </c>
      <c r="I5" s="115"/>
      <c r="J5" s="129" t="s">
        <v>879</v>
      </c>
      <c r="K5" s="124">
        <v>2706</v>
      </c>
      <c r="L5" s="125">
        <v>1808</v>
      </c>
      <c r="M5" s="130">
        <v>898</v>
      </c>
      <c r="N5" s="124">
        <v>8289</v>
      </c>
      <c r="O5" s="124">
        <v>9258</v>
      </c>
      <c r="P5" s="130">
        <v>-969</v>
      </c>
      <c r="Q5" s="131">
        <v>-71</v>
      </c>
    </row>
    <row r="6" spans="1:17" ht="15" customHeight="1">
      <c r="A6" s="129">
        <v>40</v>
      </c>
      <c r="B6" s="124">
        <v>3282</v>
      </c>
      <c r="C6" s="125">
        <v>1106</v>
      </c>
      <c r="D6" s="125">
        <v>2176</v>
      </c>
      <c r="E6" s="124">
        <v>9343</v>
      </c>
      <c r="F6" s="124">
        <v>7853</v>
      </c>
      <c r="G6" s="130">
        <v>1490</v>
      </c>
      <c r="H6" s="128">
        <v>3666</v>
      </c>
      <c r="I6" s="115"/>
      <c r="J6" s="129">
        <v>7</v>
      </c>
      <c r="K6" s="124">
        <v>2584</v>
      </c>
      <c r="L6" s="125">
        <v>1812</v>
      </c>
      <c r="M6" s="130">
        <v>772</v>
      </c>
      <c r="N6" s="124">
        <v>6779</v>
      </c>
      <c r="O6" s="124">
        <v>7409</v>
      </c>
      <c r="P6" s="130">
        <v>-630</v>
      </c>
      <c r="Q6" s="131">
        <v>142</v>
      </c>
    </row>
    <row r="7" spans="1:17" ht="15" customHeight="1">
      <c r="A7" s="129">
        <v>41</v>
      </c>
      <c r="B7" s="124">
        <v>2216</v>
      </c>
      <c r="C7" s="125">
        <v>1068</v>
      </c>
      <c r="D7" s="125">
        <v>1148</v>
      </c>
      <c r="E7" s="124">
        <v>9273</v>
      </c>
      <c r="F7" s="124">
        <v>8385</v>
      </c>
      <c r="G7" s="130">
        <v>888</v>
      </c>
      <c r="H7" s="128">
        <v>2036</v>
      </c>
      <c r="I7" s="115"/>
      <c r="J7" s="129">
        <v>8</v>
      </c>
      <c r="K7" s="124">
        <v>2639</v>
      </c>
      <c r="L7" s="125">
        <v>1804</v>
      </c>
      <c r="M7" s="130">
        <v>835</v>
      </c>
      <c r="N7" s="124">
        <v>9350</v>
      </c>
      <c r="O7" s="124">
        <v>10524</v>
      </c>
      <c r="P7" s="130">
        <v>-1174</v>
      </c>
      <c r="Q7" s="131">
        <v>-339</v>
      </c>
    </row>
    <row r="8" spans="1:17" ht="15" customHeight="1">
      <c r="A8" s="129">
        <v>42</v>
      </c>
      <c r="B8" s="124">
        <v>3505</v>
      </c>
      <c r="C8" s="125">
        <v>1189</v>
      </c>
      <c r="D8" s="125">
        <v>2316</v>
      </c>
      <c r="E8" s="124">
        <v>8918</v>
      </c>
      <c r="F8" s="124">
        <v>7966</v>
      </c>
      <c r="G8" s="130">
        <v>952</v>
      </c>
      <c r="H8" s="128">
        <v>3268</v>
      </c>
      <c r="I8" s="115"/>
      <c r="J8" s="132">
        <v>9</v>
      </c>
      <c r="K8" s="124">
        <v>2595</v>
      </c>
      <c r="L8" s="125">
        <v>1955</v>
      </c>
      <c r="M8" s="130">
        <v>640</v>
      </c>
      <c r="N8" s="124">
        <v>9208</v>
      </c>
      <c r="O8" s="124">
        <v>10427</v>
      </c>
      <c r="P8" s="130">
        <v>-1219</v>
      </c>
      <c r="Q8" s="131">
        <v>-579</v>
      </c>
    </row>
    <row r="9" spans="1:17" ht="15" customHeight="1">
      <c r="A9" s="129">
        <v>43</v>
      </c>
      <c r="B9" s="124">
        <v>3608</v>
      </c>
      <c r="C9" s="125">
        <v>1231</v>
      </c>
      <c r="D9" s="125">
        <v>2377</v>
      </c>
      <c r="E9" s="124">
        <v>9715</v>
      </c>
      <c r="F9" s="124">
        <v>10761</v>
      </c>
      <c r="G9" s="130">
        <v>-1046</v>
      </c>
      <c r="H9" s="128">
        <v>1331</v>
      </c>
      <c r="I9" s="115"/>
      <c r="J9" s="132">
        <v>10</v>
      </c>
      <c r="K9" s="124">
        <v>2693</v>
      </c>
      <c r="L9" s="125">
        <v>1918</v>
      </c>
      <c r="M9" s="130">
        <v>775</v>
      </c>
      <c r="N9" s="124">
        <v>8206</v>
      </c>
      <c r="O9" s="124">
        <v>9087</v>
      </c>
      <c r="P9" s="130">
        <v>-881</v>
      </c>
      <c r="Q9" s="131">
        <v>-106</v>
      </c>
    </row>
    <row r="10" spans="1:17" ht="15" customHeight="1">
      <c r="A10" s="129">
        <v>44</v>
      </c>
      <c r="B10" s="124">
        <v>3543</v>
      </c>
      <c r="C10" s="125">
        <v>1249</v>
      </c>
      <c r="D10" s="125">
        <v>2294</v>
      </c>
      <c r="E10" s="124">
        <v>9925</v>
      </c>
      <c r="F10" s="124">
        <v>9365</v>
      </c>
      <c r="G10" s="130">
        <v>560</v>
      </c>
      <c r="H10" s="128">
        <v>2854</v>
      </c>
      <c r="I10" s="115"/>
      <c r="J10" s="132">
        <v>11</v>
      </c>
      <c r="K10" s="124">
        <v>2506</v>
      </c>
      <c r="L10" s="125">
        <v>1949</v>
      </c>
      <c r="M10" s="130">
        <v>557</v>
      </c>
      <c r="N10" s="124">
        <v>7801</v>
      </c>
      <c r="O10" s="124">
        <v>8889</v>
      </c>
      <c r="P10" s="130">
        <v>-1088</v>
      </c>
      <c r="Q10" s="131">
        <v>-531</v>
      </c>
    </row>
    <row r="11" spans="1:17" ht="15" customHeight="1">
      <c r="A11" s="129">
        <v>45</v>
      </c>
      <c r="B11" s="124">
        <v>3740</v>
      </c>
      <c r="C11" s="125">
        <v>1309</v>
      </c>
      <c r="D11" s="125">
        <v>2431</v>
      </c>
      <c r="E11" s="124">
        <v>10749</v>
      </c>
      <c r="F11" s="124">
        <v>11322</v>
      </c>
      <c r="G11" s="130">
        <v>-573</v>
      </c>
      <c r="H11" s="128">
        <v>1858</v>
      </c>
      <c r="I11" s="115"/>
      <c r="J11" s="132">
        <v>12</v>
      </c>
      <c r="K11" s="124">
        <v>2521</v>
      </c>
      <c r="L11" s="125">
        <v>1810</v>
      </c>
      <c r="M11" s="130">
        <v>711</v>
      </c>
      <c r="N11" s="124">
        <v>8017</v>
      </c>
      <c r="O11" s="124">
        <v>9018</v>
      </c>
      <c r="P11" s="130">
        <v>-1001</v>
      </c>
      <c r="Q11" s="131">
        <v>-290</v>
      </c>
    </row>
    <row r="12" spans="1:17" ht="15" customHeight="1">
      <c r="A12" s="129">
        <v>46</v>
      </c>
      <c r="B12" s="124">
        <v>3939</v>
      </c>
      <c r="C12" s="125">
        <v>1285</v>
      </c>
      <c r="D12" s="125">
        <v>2654</v>
      </c>
      <c r="E12" s="124">
        <v>11356</v>
      </c>
      <c r="F12" s="124">
        <v>10704</v>
      </c>
      <c r="G12" s="130">
        <v>652</v>
      </c>
      <c r="H12" s="128">
        <v>3306</v>
      </c>
      <c r="I12" s="115"/>
      <c r="J12" s="132">
        <v>13</v>
      </c>
      <c r="K12" s="124">
        <v>2575</v>
      </c>
      <c r="L12" s="125">
        <v>1923</v>
      </c>
      <c r="M12" s="130">
        <v>652</v>
      </c>
      <c r="N12" s="124">
        <v>7559</v>
      </c>
      <c r="O12" s="124">
        <v>8450</v>
      </c>
      <c r="P12" s="130">
        <v>-891</v>
      </c>
      <c r="Q12" s="131">
        <v>-239</v>
      </c>
    </row>
    <row r="13" spans="1:17" ht="15" customHeight="1">
      <c r="A13" s="129">
        <v>47</v>
      </c>
      <c r="B13" s="124">
        <v>4359</v>
      </c>
      <c r="C13" s="125">
        <v>1402</v>
      </c>
      <c r="D13" s="125">
        <v>2957</v>
      </c>
      <c r="E13" s="124">
        <v>11015</v>
      </c>
      <c r="F13" s="124">
        <v>10168</v>
      </c>
      <c r="G13" s="130">
        <v>847</v>
      </c>
      <c r="H13" s="128">
        <v>3804</v>
      </c>
      <c r="I13" s="115"/>
      <c r="J13" s="132">
        <v>14</v>
      </c>
      <c r="K13" s="124">
        <v>2478</v>
      </c>
      <c r="L13" s="125">
        <v>1963</v>
      </c>
      <c r="M13" s="130">
        <v>515</v>
      </c>
      <c r="N13" s="124">
        <v>8016</v>
      </c>
      <c r="O13" s="124">
        <v>8650</v>
      </c>
      <c r="P13" s="130">
        <v>-634</v>
      </c>
      <c r="Q13" s="131">
        <v>-119</v>
      </c>
    </row>
    <row r="14" spans="1:17" ht="15" customHeight="1">
      <c r="A14" s="129">
        <v>48</v>
      </c>
      <c r="B14" s="124">
        <v>4374</v>
      </c>
      <c r="C14" s="125">
        <v>1437</v>
      </c>
      <c r="D14" s="125">
        <v>2937</v>
      </c>
      <c r="E14" s="124">
        <v>10028</v>
      </c>
      <c r="F14" s="124">
        <v>9469</v>
      </c>
      <c r="G14" s="130">
        <v>559</v>
      </c>
      <c r="H14" s="128">
        <v>3496</v>
      </c>
      <c r="I14" s="115"/>
      <c r="J14" s="132">
        <v>15</v>
      </c>
      <c r="K14" s="124">
        <v>2336</v>
      </c>
      <c r="L14" s="125">
        <v>1946</v>
      </c>
      <c r="M14" s="130">
        <v>390</v>
      </c>
      <c r="N14" s="124">
        <v>7701</v>
      </c>
      <c r="O14" s="124">
        <v>8677</v>
      </c>
      <c r="P14" s="130">
        <v>-976</v>
      </c>
      <c r="Q14" s="131">
        <v>-586</v>
      </c>
    </row>
    <row r="15" spans="1:17" ht="15" customHeight="1">
      <c r="A15" s="129">
        <v>49</v>
      </c>
      <c r="B15" s="124">
        <v>4090</v>
      </c>
      <c r="C15" s="125">
        <v>1368</v>
      </c>
      <c r="D15" s="125">
        <v>2722</v>
      </c>
      <c r="E15" s="124">
        <v>9742</v>
      </c>
      <c r="F15" s="124">
        <v>9820</v>
      </c>
      <c r="G15" s="130">
        <v>-78</v>
      </c>
      <c r="H15" s="128">
        <v>2644</v>
      </c>
      <c r="I15" s="115"/>
      <c r="J15" s="132">
        <v>16</v>
      </c>
      <c r="K15" s="124">
        <v>2398</v>
      </c>
      <c r="L15" s="125">
        <v>2121</v>
      </c>
      <c r="M15" s="130">
        <v>277</v>
      </c>
      <c r="N15" s="124">
        <v>7671</v>
      </c>
      <c r="O15" s="124">
        <v>8236</v>
      </c>
      <c r="P15" s="130">
        <v>-565</v>
      </c>
      <c r="Q15" s="131">
        <v>-288</v>
      </c>
    </row>
    <row r="16" spans="1:17" ht="15" customHeight="1">
      <c r="A16" s="129">
        <v>50</v>
      </c>
      <c r="B16" s="124">
        <v>3897</v>
      </c>
      <c r="C16" s="125">
        <v>1350</v>
      </c>
      <c r="D16" s="125">
        <v>2547</v>
      </c>
      <c r="E16" s="124">
        <v>9437</v>
      </c>
      <c r="F16" s="124">
        <v>9214</v>
      </c>
      <c r="G16" s="130">
        <v>223</v>
      </c>
      <c r="H16" s="128">
        <v>2770</v>
      </c>
      <c r="I16" s="115"/>
      <c r="J16" s="133">
        <v>17</v>
      </c>
      <c r="K16" s="134">
        <v>2399</v>
      </c>
      <c r="L16" s="135">
        <v>2178</v>
      </c>
      <c r="M16" s="130">
        <v>221</v>
      </c>
      <c r="N16" s="134">
        <v>7355</v>
      </c>
      <c r="O16" s="134">
        <v>7620</v>
      </c>
      <c r="P16" s="130">
        <v>-265</v>
      </c>
      <c r="Q16" s="131">
        <v>-44</v>
      </c>
    </row>
    <row r="17" spans="1:25" ht="15" customHeight="1">
      <c r="A17" s="129">
        <v>51</v>
      </c>
      <c r="B17" s="124">
        <v>3741</v>
      </c>
      <c r="C17" s="125">
        <v>1434</v>
      </c>
      <c r="D17" s="125">
        <v>2307</v>
      </c>
      <c r="E17" s="124">
        <v>9332</v>
      </c>
      <c r="F17" s="124">
        <v>8949</v>
      </c>
      <c r="G17" s="130">
        <v>383</v>
      </c>
      <c r="H17" s="128">
        <v>2690</v>
      </c>
      <c r="I17" s="115"/>
      <c r="J17" s="133">
        <v>18</v>
      </c>
      <c r="K17" s="135">
        <v>2571</v>
      </c>
      <c r="L17" s="135">
        <v>2307</v>
      </c>
      <c r="M17" s="130">
        <v>264</v>
      </c>
      <c r="N17" s="135">
        <v>7407</v>
      </c>
      <c r="O17" s="135">
        <v>7847</v>
      </c>
      <c r="P17" s="130">
        <v>-440</v>
      </c>
      <c r="Q17" s="131">
        <v>-176</v>
      </c>
    </row>
    <row r="18" spans="1:25" ht="15" customHeight="1">
      <c r="A18" s="129">
        <v>52</v>
      </c>
      <c r="B18" s="124">
        <v>3603</v>
      </c>
      <c r="C18" s="125">
        <v>1392</v>
      </c>
      <c r="D18" s="125">
        <v>2211</v>
      </c>
      <c r="E18" s="124">
        <v>9294</v>
      </c>
      <c r="F18" s="124">
        <v>9941</v>
      </c>
      <c r="G18" s="130">
        <v>-647</v>
      </c>
      <c r="H18" s="128">
        <v>1564</v>
      </c>
      <c r="I18" s="115"/>
      <c r="J18" s="133">
        <v>19</v>
      </c>
      <c r="K18" s="134">
        <v>2607</v>
      </c>
      <c r="L18" s="135">
        <v>2362</v>
      </c>
      <c r="M18" s="136">
        <v>245</v>
      </c>
      <c r="N18" s="134">
        <v>6947</v>
      </c>
      <c r="O18" s="134">
        <v>7765</v>
      </c>
      <c r="P18" s="130">
        <v>-818</v>
      </c>
      <c r="Q18" s="131">
        <v>-573</v>
      </c>
    </row>
    <row r="19" spans="1:25" ht="15" customHeight="1">
      <c r="A19" s="132">
        <v>53</v>
      </c>
      <c r="B19" s="124">
        <v>3458</v>
      </c>
      <c r="C19" s="125">
        <v>1397</v>
      </c>
      <c r="D19" s="125">
        <v>2061</v>
      </c>
      <c r="E19" s="124">
        <v>9414</v>
      </c>
      <c r="F19" s="124">
        <v>9624</v>
      </c>
      <c r="G19" s="130">
        <v>-210</v>
      </c>
      <c r="H19" s="128">
        <v>1851</v>
      </c>
      <c r="I19" s="115"/>
      <c r="J19" s="133">
        <v>20</v>
      </c>
      <c r="K19" s="125">
        <v>2570</v>
      </c>
      <c r="L19" s="125">
        <v>2453</v>
      </c>
      <c r="M19" s="136">
        <v>117</v>
      </c>
      <c r="N19" s="125">
        <v>6960</v>
      </c>
      <c r="O19" s="125">
        <v>7564</v>
      </c>
      <c r="P19" s="130">
        <v>-604</v>
      </c>
      <c r="Q19" s="131">
        <v>-487</v>
      </c>
    </row>
    <row r="20" spans="1:25" ht="15" customHeight="1">
      <c r="A20" s="132">
        <v>54</v>
      </c>
      <c r="B20" s="124">
        <v>3291</v>
      </c>
      <c r="C20" s="125">
        <v>1359</v>
      </c>
      <c r="D20" s="125">
        <v>1932</v>
      </c>
      <c r="E20" s="124">
        <v>9622</v>
      </c>
      <c r="F20" s="124">
        <v>9689</v>
      </c>
      <c r="G20" s="130">
        <v>-67</v>
      </c>
      <c r="H20" s="128">
        <v>1865</v>
      </c>
      <c r="I20" s="115"/>
      <c r="J20" s="133">
        <v>21</v>
      </c>
      <c r="K20" s="125">
        <v>2483</v>
      </c>
      <c r="L20" s="125">
        <v>2496</v>
      </c>
      <c r="M20" s="137">
        <v>-13</v>
      </c>
      <c r="N20" s="125">
        <v>6748</v>
      </c>
      <c r="O20" s="125">
        <v>7468</v>
      </c>
      <c r="P20" s="130">
        <v>-720</v>
      </c>
      <c r="Q20" s="131">
        <v>-733</v>
      </c>
    </row>
    <row r="21" spans="1:25" ht="15" customHeight="1">
      <c r="A21" s="129">
        <v>55</v>
      </c>
      <c r="B21" s="124">
        <v>3212</v>
      </c>
      <c r="C21" s="125">
        <v>1367</v>
      </c>
      <c r="D21" s="125">
        <v>1845</v>
      </c>
      <c r="E21" s="124">
        <v>9491</v>
      </c>
      <c r="F21" s="124">
        <v>9384</v>
      </c>
      <c r="G21" s="130">
        <v>107</v>
      </c>
      <c r="H21" s="128">
        <v>1952</v>
      </c>
      <c r="I21" s="115"/>
      <c r="J21" s="133">
        <v>22</v>
      </c>
      <c r="K21" s="125">
        <v>2472</v>
      </c>
      <c r="L21" s="125">
        <v>2547</v>
      </c>
      <c r="M21" s="137">
        <v>-75</v>
      </c>
      <c r="N21" s="125">
        <v>6453</v>
      </c>
      <c r="O21" s="125">
        <v>6808</v>
      </c>
      <c r="P21" s="130">
        <v>-355</v>
      </c>
      <c r="Q21" s="131">
        <v>-430</v>
      </c>
    </row>
    <row r="22" spans="1:25" ht="15" customHeight="1">
      <c r="A22" s="132">
        <v>56</v>
      </c>
      <c r="B22" s="124">
        <v>3060</v>
      </c>
      <c r="C22" s="125">
        <v>1478</v>
      </c>
      <c r="D22" s="125">
        <v>1582</v>
      </c>
      <c r="E22" s="124">
        <v>9225</v>
      </c>
      <c r="F22" s="124">
        <v>9400</v>
      </c>
      <c r="G22" s="130">
        <v>-175</v>
      </c>
      <c r="H22" s="128">
        <v>1407</v>
      </c>
      <c r="I22" s="115"/>
      <c r="J22" s="133" t="s">
        <v>880</v>
      </c>
      <c r="K22" s="125">
        <v>2393</v>
      </c>
      <c r="L22" s="125">
        <v>2660</v>
      </c>
      <c r="M22" s="137">
        <v>-267</v>
      </c>
      <c r="N22" s="125">
        <v>7432</v>
      </c>
      <c r="O22" s="125">
        <v>7530</v>
      </c>
      <c r="P22" s="130">
        <v>-98</v>
      </c>
      <c r="Q22" s="131">
        <v>-365</v>
      </c>
    </row>
    <row r="23" spans="1:25" ht="15" customHeight="1">
      <c r="A23" s="129">
        <v>57</v>
      </c>
      <c r="B23" s="124">
        <v>3152</v>
      </c>
      <c r="C23" s="125">
        <v>1492</v>
      </c>
      <c r="D23" s="125">
        <v>1660</v>
      </c>
      <c r="E23" s="124">
        <v>9451</v>
      </c>
      <c r="F23" s="124">
        <v>9167</v>
      </c>
      <c r="G23" s="130">
        <v>284</v>
      </c>
      <c r="H23" s="128">
        <v>1944</v>
      </c>
      <c r="I23" s="115"/>
      <c r="J23" s="133">
        <v>24</v>
      </c>
      <c r="K23" s="125">
        <v>2420</v>
      </c>
      <c r="L23" s="125">
        <v>2614</v>
      </c>
      <c r="M23" s="137">
        <v>-194</v>
      </c>
      <c r="N23" s="125">
        <v>7266</v>
      </c>
      <c r="O23" s="125">
        <v>7458</v>
      </c>
      <c r="P23" s="130">
        <v>-192</v>
      </c>
      <c r="Q23" s="131">
        <v>-386</v>
      </c>
    </row>
    <row r="24" spans="1:25" ht="15" customHeight="1">
      <c r="A24" s="129">
        <v>58</v>
      </c>
      <c r="B24" s="124">
        <v>3219</v>
      </c>
      <c r="C24" s="125">
        <v>1432</v>
      </c>
      <c r="D24" s="125">
        <v>1787</v>
      </c>
      <c r="E24" s="124">
        <v>9072</v>
      </c>
      <c r="F24" s="124">
        <v>9187</v>
      </c>
      <c r="G24" s="130">
        <v>-115</v>
      </c>
      <c r="H24" s="128">
        <v>1672</v>
      </c>
      <c r="I24" s="115"/>
      <c r="J24" s="132">
        <v>25</v>
      </c>
      <c r="K24" s="138">
        <v>2323</v>
      </c>
      <c r="L24" s="138">
        <v>2793</v>
      </c>
      <c r="M24" s="139">
        <v>-470</v>
      </c>
      <c r="N24" s="138">
        <v>7349</v>
      </c>
      <c r="O24" s="138">
        <v>7495</v>
      </c>
      <c r="P24" s="140">
        <v>-146</v>
      </c>
      <c r="Q24" s="141">
        <v>-616</v>
      </c>
    </row>
    <row r="25" spans="1:25" ht="15" customHeight="1">
      <c r="A25" s="129">
        <v>59</v>
      </c>
      <c r="B25" s="124">
        <v>3122</v>
      </c>
      <c r="C25" s="125">
        <v>1494</v>
      </c>
      <c r="D25" s="125">
        <v>1628</v>
      </c>
      <c r="E25" s="124">
        <v>8748</v>
      </c>
      <c r="F25" s="124">
        <v>8922</v>
      </c>
      <c r="G25" s="130">
        <v>-174</v>
      </c>
      <c r="H25" s="128">
        <v>1454</v>
      </c>
      <c r="I25" s="115"/>
      <c r="J25" s="133">
        <v>26</v>
      </c>
      <c r="K25" s="142">
        <v>2251</v>
      </c>
      <c r="L25" s="142">
        <v>2723</v>
      </c>
      <c r="M25" s="143">
        <v>-472</v>
      </c>
      <c r="N25" s="142">
        <v>7126</v>
      </c>
      <c r="O25" s="142">
        <v>7338</v>
      </c>
      <c r="P25" s="130">
        <v>-212</v>
      </c>
      <c r="Q25" s="131">
        <v>-684</v>
      </c>
    </row>
    <row r="26" spans="1:25" ht="15" customHeight="1">
      <c r="A26" s="132">
        <v>60</v>
      </c>
      <c r="B26" s="124">
        <v>3102</v>
      </c>
      <c r="C26" s="125">
        <v>1603</v>
      </c>
      <c r="D26" s="125">
        <v>1499</v>
      </c>
      <c r="E26" s="124">
        <v>8853</v>
      </c>
      <c r="F26" s="124">
        <v>9053</v>
      </c>
      <c r="G26" s="130">
        <v>-200</v>
      </c>
      <c r="H26" s="128">
        <v>1299</v>
      </c>
      <c r="I26" s="144"/>
      <c r="J26" s="133">
        <v>27</v>
      </c>
      <c r="K26" s="142">
        <v>2342</v>
      </c>
      <c r="L26" s="142">
        <v>2754</v>
      </c>
      <c r="M26" s="143">
        <v>-412</v>
      </c>
      <c r="N26" s="142">
        <v>7273</v>
      </c>
      <c r="O26" s="142">
        <v>7728</v>
      </c>
      <c r="P26" s="130">
        <v>-455</v>
      </c>
      <c r="Q26" s="131">
        <v>-867</v>
      </c>
    </row>
    <row r="27" spans="1:25" ht="15" customHeight="1">
      <c r="A27" s="132">
        <v>61</v>
      </c>
      <c r="B27" s="124">
        <v>2979</v>
      </c>
      <c r="C27" s="125">
        <v>1510</v>
      </c>
      <c r="D27" s="125">
        <v>1469</v>
      </c>
      <c r="E27" s="124">
        <v>8677</v>
      </c>
      <c r="F27" s="124">
        <v>9215</v>
      </c>
      <c r="G27" s="130">
        <v>-538</v>
      </c>
      <c r="H27" s="145">
        <v>931</v>
      </c>
      <c r="I27" s="115"/>
      <c r="J27" s="133">
        <v>28</v>
      </c>
      <c r="K27" s="142">
        <v>2217</v>
      </c>
      <c r="L27" s="142">
        <v>2929</v>
      </c>
      <c r="M27" s="143">
        <v>-712</v>
      </c>
      <c r="N27" s="142">
        <v>7434</v>
      </c>
      <c r="O27" s="142">
        <v>7524</v>
      </c>
      <c r="P27" s="130">
        <v>-90</v>
      </c>
      <c r="Q27" s="131">
        <v>-802</v>
      </c>
      <c r="T27" s="146"/>
      <c r="U27" s="146"/>
      <c r="X27" s="146"/>
      <c r="Y27" s="146"/>
    </row>
    <row r="28" spans="1:25" ht="15" customHeight="1">
      <c r="A28" s="132">
        <v>62</v>
      </c>
      <c r="B28" s="124">
        <v>2954</v>
      </c>
      <c r="C28" s="125">
        <v>1587</v>
      </c>
      <c r="D28" s="125">
        <v>1367</v>
      </c>
      <c r="E28" s="124">
        <v>8695</v>
      </c>
      <c r="F28" s="124">
        <v>9328</v>
      </c>
      <c r="G28" s="130">
        <v>-633</v>
      </c>
      <c r="H28" s="145">
        <v>734</v>
      </c>
      <c r="I28" s="144"/>
      <c r="J28" s="133">
        <v>29</v>
      </c>
      <c r="K28" s="142">
        <v>2237</v>
      </c>
      <c r="L28" s="142">
        <v>2902</v>
      </c>
      <c r="M28" s="143">
        <v>-665</v>
      </c>
      <c r="N28" s="142">
        <v>7729</v>
      </c>
      <c r="O28" s="142">
        <v>7647</v>
      </c>
      <c r="P28" s="130">
        <v>82</v>
      </c>
      <c r="Q28" s="131">
        <v>-583</v>
      </c>
    </row>
    <row r="29" spans="1:25" ht="15" customHeight="1">
      <c r="A29" s="132">
        <v>63</v>
      </c>
      <c r="B29" s="124">
        <v>2915</v>
      </c>
      <c r="C29" s="124">
        <v>1678</v>
      </c>
      <c r="D29" s="124">
        <v>1237</v>
      </c>
      <c r="E29" s="124">
        <v>8743</v>
      </c>
      <c r="F29" s="124">
        <v>9631</v>
      </c>
      <c r="G29" s="140">
        <v>-888</v>
      </c>
      <c r="H29" s="147">
        <v>349</v>
      </c>
      <c r="I29" s="145"/>
      <c r="J29" s="133">
        <v>30</v>
      </c>
      <c r="K29" s="142">
        <v>2158</v>
      </c>
      <c r="L29" s="142">
        <v>2987</v>
      </c>
      <c r="M29" s="143">
        <v>-829</v>
      </c>
      <c r="N29" s="148">
        <v>7863</v>
      </c>
      <c r="O29" s="149">
        <v>8016</v>
      </c>
      <c r="P29" s="140">
        <v>-153</v>
      </c>
      <c r="Q29" s="140">
        <v>-982</v>
      </c>
    </row>
    <row r="30" spans="1:25" ht="15" customHeight="1">
      <c r="A30" s="123" t="s">
        <v>881</v>
      </c>
      <c r="B30" s="124">
        <v>2746</v>
      </c>
      <c r="C30" s="125">
        <v>1752</v>
      </c>
      <c r="D30" s="130">
        <v>994</v>
      </c>
      <c r="E30" s="124">
        <v>8958</v>
      </c>
      <c r="F30" s="124">
        <v>9433</v>
      </c>
      <c r="G30" s="130">
        <v>-475</v>
      </c>
      <c r="H30" s="131">
        <v>519</v>
      </c>
      <c r="I30" s="145"/>
      <c r="J30" s="133" t="s">
        <v>882</v>
      </c>
      <c r="K30" s="142">
        <v>2019</v>
      </c>
      <c r="L30" s="142">
        <v>3007</v>
      </c>
      <c r="M30" s="143">
        <v>-988</v>
      </c>
      <c r="N30" s="148">
        <v>8010</v>
      </c>
      <c r="O30" s="149">
        <v>8273</v>
      </c>
      <c r="P30" s="140">
        <v>-263</v>
      </c>
      <c r="Q30" s="140">
        <v>-1251</v>
      </c>
    </row>
    <row r="31" spans="1:25" ht="15" customHeight="1">
      <c r="A31" s="129">
        <v>2</v>
      </c>
      <c r="B31" s="124">
        <v>2629</v>
      </c>
      <c r="C31" s="125">
        <v>1611</v>
      </c>
      <c r="D31" s="130">
        <v>1018</v>
      </c>
      <c r="E31" s="124">
        <v>8497</v>
      </c>
      <c r="F31" s="124">
        <v>8955</v>
      </c>
      <c r="G31" s="130">
        <v>-458</v>
      </c>
      <c r="H31" s="131">
        <v>560</v>
      </c>
      <c r="I31" s="145"/>
      <c r="J31" s="133">
        <v>2</v>
      </c>
      <c r="K31" s="142">
        <v>1922</v>
      </c>
      <c r="L31" s="142">
        <v>2968</v>
      </c>
      <c r="M31" s="143">
        <v>-1046</v>
      </c>
      <c r="N31" s="148">
        <v>6995</v>
      </c>
      <c r="O31" s="149">
        <v>7571</v>
      </c>
      <c r="P31" s="140">
        <v>-576</v>
      </c>
      <c r="Q31" s="140">
        <v>-1622</v>
      </c>
    </row>
    <row r="32" spans="1:25" ht="15" customHeight="1">
      <c r="A32" s="129">
        <v>3</v>
      </c>
      <c r="B32" s="124">
        <v>2685</v>
      </c>
      <c r="C32" s="125">
        <v>1715</v>
      </c>
      <c r="D32" s="130">
        <v>970</v>
      </c>
      <c r="E32" s="124">
        <v>8348</v>
      </c>
      <c r="F32" s="124">
        <v>8911</v>
      </c>
      <c r="G32" s="130">
        <v>-563</v>
      </c>
      <c r="H32" s="131">
        <v>407</v>
      </c>
      <c r="I32" s="145"/>
      <c r="J32" s="133">
        <v>3</v>
      </c>
      <c r="K32" s="142">
        <v>1939</v>
      </c>
      <c r="L32" s="142">
        <v>3089</v>
      </c>
      <c r="M32" s="150">
        <v>-1150</v>
      </c>
      <c r="N32" s="148">
        <v>6667</v>
      </c>
      <c r="O32" s="149">
        <v>7526</v>
      </c>
      <c r="P32" s="140">
        <v>-859</v>
      </c>
      <c r="Q32" s="140">
        <v>-2009</v>
      </c>
    </row>
    <row r="33" spans="1:17" ht="15" customHeight="1">
      <c r="A33" s="129">
        <v>4</v>
      </c>
      <c r="B33" s="124">
        <v>2598</v>
      </c>
      <c r="C33" s="125">
        <v>1724</v>
      </c>
      <c r="D33" s="130">
        <v>874</v>
      </c>
      <c r="E33" s="124">
        <v>8473</v>
      </c>
      <c r="F33" s="124">
        <v>9249</v>
      </c>
      <c r="G33" s="130">
        <v>-776</v>
      </c>
      <c r="H33" s="131">
        <v>98</v>
      </c>
      <c r="I33" s="145"/>
      <c r="J33" s="151">
        <v>4</v>
      </c>
      <c r="K33" s="328">
        <v>1800</v>
      </c>
      <c r="L33" s="328">
        <v>3321</v>
      </c>
      <c r="M33" s="329">
        <v>-1521</v>
      </c>
      <c r="N33" s="330">
        <v>7740</v>
      </c>
      <c r="O33" s="331">
        <v>8009</v>
      </c>
      <c r="P33" s="329">
        <v>-269</v>
      </c>
      <c r="Q33" s="332">
        <v>-1790</v>
      </c>
    </row>
    <row r="34" spans="1:17" ht="15" customHeight="1">
      <c r="A34" s="152">
        <v>5</v>
      </c>
      <c r="B34" s="153">
        <v>2588</v>
      </c>
      <c r="C34" s="154">
        <v>1803</v>
      </c>
      <c r="D34" s="155">
        <v>785</v>
      </c>
      <c r="E34" s="153">
        <v>6931</v>
      </c>
      <c r="F34" s="153">
        <v>7357</v>
      </c>
      <c r="G34" s="155">
        <v>-426</v>
      </c>
      <c r="H34" s="156">
        <v>359</v>
      </c>
      <c r="I34" s="145"/>
      <c r="J34" s="157"/>
      <c r="K34" s="158"/>
      <c r="L34" s="158"/>
      <c r="M34" s="159"/>
      <c r="N34" s="159"/>
      <c r="O34" s="159"/>
      <c r="P34" s="160"/>
      <c r="Q34" s="161" t="s">
        <v>883</v>
      </c>
    </row>
    <row r="35" spans="1:17" ht="15" customHeight="1">
      <c r="A35" s="162" t="s">
        <v>884</v>
      </c>
      <c r="J35" s="132"/>
      <c r="K35" s="163"/>
      <c r="L35" s="163"/>
      <c r="M35" s="164"/>
      <c r="N35" s="163"/>
      <c r="O35" s="163"/>
      <c r="P35" s="131"/>
      <c r="Q35" s="165"/>
    </row>
    <row r="36" spans="1:17" ht="15" customHeight="1">
      <c r="A36" s="162" t="s">
        <v>885</v>
      </c>
      <c r="J36" s="132"/>
      <c r="K36" s="163"/>
      <c r="L36" s="163"/>
      <c r="M36" s="164"/>
      <c r="N36" s="163"/>
      <c r="O36" s="163"/>
      <c r="P36" s="131"/>
      <c r="Q36" s="165"/>
    </row>
    <row r="37" spans="1:17">
      <c r="J37" s="132"/>
      <c r="K37" s="163"/>
      <c r="L37" s="163"/>
      <c r="M37" s="164"/>
      <c r="N37" s="163"/>
      <c r="O37" s="163"/>
      <c r="P37" s="131"/>
      <c r="Q37" s="165"/>
    </row>
    <row r="38" spans="1:17">
      <c r="J38" s="132"/>
      <c r="K38" s="163"/>
      <c r="L38" s="163"/>
      <c r="M38" s="164"/>
      <c r="N38" s="163"/>
      <c r="O38" s="163"/>
      <c r="P38" s="131"/>
      <c r="Q38" s="165"/>
    </row>
    <row r="39" spans="1:17">
      <c r="J39" s="132"/>
      <c r="K39" s="163"/>
      <c r="L39" s="163"/>
      <c r="M39" s="164"/>
      <c r="N39" s="163"/>
      <c r="O39" s="163"/>
      <c r="P39" s="131"/>
      <c r="Q39" s="165"/>
    </row>
    <row r="40" spans="1:17">
      <c r="J40" s="132"/>
      <c r="K40" s="163"/>
      <c r="L40" s="163"/>
      <c r="M40" s="164"/>
      <c r="N40" s="163"/>
      <c r="O40" s="163"/>
      <c r="P40" s="131"/>
      <c r="Q40" s="165"/>
    </row>
    <row r="41" spans="1:17">
      <c r="J41" s="162"/>
      <c r="K41" s="167"/>
      <c r="L41" s="167"/>
      <c r="M41" s="168"/>
      <c r="N41" s="168"/>
      <c r="O41" s="168"/>
      <c r="P41" s="169"/>
      <c r="Q41" s="170"/>
    </row>
    <row r="42" spans="1:17">
      <c r="J42" s="168"/>
      <c r="K42" s="167"/>
      <c r="L42" s="167"/>
      <c r="M42" s="171"/>
      <c r="N42" s="167"/>
      <c r="O42" s="167"/>
      <c r="P42" s="171"/>
      <c r="Q42" s="170"/>
    </row>
    <row r="43" spans="1:17">
      <c r="J43" s="168"/>
      <c r="K43" s="167"/>
      <c r="L43" s="167"/>
      <c r="M43" s="171"/>
      <c r="N43" s="167"/>
      <c r="O43" s="167"/>
      <c r="P43" s="171"/>
      <c r="Q43" s="170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4"/>
  <pageMargins left="0.59055118110236227" right="0.39370078740157483" top="0.98425196850393704" bottom="0.39370078740157483" header="0.31496062992125984" footer="0.19685039370078741"/>
  <pageSetup paperSize="9" scale="95" orientation="landscape" r:id="rId1"/>
  <headerFooter alignWithMargins="0">
    <oddHeader>&amp;R&amp;"ＭＳ ゴシック,標準"&amp;11 2. 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7CD8-0DCD-4A9E-8337-5DE22359B348}">
  <dimension ref="A1:N42"/>
  <sheetViews>
    <sheetView showGridLines="0" zoomScaleNormal="100" workbookViewId="0">
      <selection activeCell="D30" sqref="D30"/>
    </sheetView>
  </sheetViews>
  <sheetFormatPr defaultColWidth="10.625" defaultRowHeight="18" customHeight="1"/>
  <cols>
    <col min="1" max="1" width="11.25" style="2" customWidth="1"/>
    <col min="2" max="2" width="7" style="226" customWidth="1"/>
    <col min="3" max="3" width="7" style="227" customWidth="1"/>
    <col min="4" max="7" width="7" style="226" customWidth="1"/>
    <col min="8" max="8" width="6.75" style="226" customWidth="1"/>
    <col min="9" max="9" width="7" style="226" customWidth="1"/>
    <col min="10" max="12" width="6.75" style="6" customWidth="1"/>
    <col min="13" max="13" width="6" style="226" customWidth="1"/>
    <col min="14" max="14" width="3" style="6" customWidth="1"/>
    <col min="15" max="16384" width="10.625" style="2"/>
  </cols>
  <sheetData>
    <row r="1" spans="1:14" s="173" customFormat="1" ht="30" customHeight="1">
      <c r="A1" s="364" t="s">
        <v>886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30" customHeight="1">
      <c r="B2" s="6"/>
      <c r="C2" s="2"/>
      <c r="D2" s="6"/>
      <c r="E2" s="6"/>
      <c r="F2" s="6"/>
      <c r="G2" s="6"/>
      <c r="H2" s="6"/>
      <c r="I2" s="174"/>
      <c r="M2" s="6"/>
    </row>
    <row r="3" spans="1:14" s="175" customFormat="1" ht="18" customHeight="1">
      <c r="A3" s="175" t="s">
        <v>887</v>
      </c>
      <c r="B3" s="176"/>
      <c r="D3" s="176"/>
      <c r="E3" s="176"/>
      <c r="F3" s="176"/>
      <c r="G3" s="176"/>
      <c r="H3" s="176"/>
      <c r="I3" s="177"/>
      <c r="J3" s="176"/>
      <c r="K3" s="176"/>
      <c r="L3" s="176"/>
      <c r="M3" s="176"/>
      <c r="N3" s="176"/>
    </row>
    <row r="4" spans="1:14" s="175" customFormat="1" ht="23.1" customHeight="1">
      <c r="A4" s="387" t="s">
        <v>888</v>
      </c>
      <c r="B4" s="389" t="s">
        <v>889</v>
      </c>
      <c r="C4" s="390"/>
      <c r="D4" s="390"/>
      <c r="E4" s="391"/>
      <c r="F4" s="392" t="s">
        <v>890</v>
      </c>
      <c r="G4" s="393"/>
      <c r="H4" s="393"/>
      <c r="I4" s="393"/>
      <c r="J4" s="389" t="s">
        <v>891</v>
      </c>
      <c r="K4" s="390"/>
      <c r="L4" s="390"/>
      <c r="M4" s="394" t="s">
        <v>892</v>
      </c>
      <c r="N4" s="395"/>
    </row>
    <row r="5" spans="1:14" s="175" customFormat="1" ht="23.1" customHeight="1">
      <c r="A5" s="388"/>
      <c r="B5" s="178" t="s">
        <v>3</v>
      </c>
      <c r="C5" s="179" t="s">
        <v>2</v>
      </c>
      <c r="D5" s="178" t="s">
        <v>893</v>
      </c>
      <c r="E5" s="179" t="s">
        <v>894</v>
      </c>
      <c r="F5" s="180" t="s">
        <v>3</v>
      </c>
      <c r="G5" s="180" t="s">
        <v>2</v>
      </c>
      <c r="H5" s="179" t="s">
        <v>893</v>
      </c>
      <c r="I5" s="181" t="s">
        <v>894</v>
      </c>
      <c r="J5" s="182" t="s">
        <v>3</v>
      </c>
      <c r="K5" s="182" t="s">
        <v>2</v>
      </c>
      <c r="L5" s="183" t="s">
        <v>893</v>
      </c>
      <c r="M5" s="396"/>
      <c r="N5" s="397"/>
    </row>
    <row r="6" spans="1:14" s="175" customFormat="1" ht="18.75" customHeight="1">
      <c r="A6" s="184"/>
      <c r="B6" s="185"/>
      <c r="C6" s="186"/>
      <c r="D6" s="185"/>
      <c r="E6" s="187" t="s">
        <v>895</v>
      </c>
      <c r="F6" s="185"/>
      <c r="G6" s="185"/>
      <c r="H6" s="186"/>
      <c r="I6" s="188" t="s">
        <v>895</v>
      </c>
      <c r="J6" s="189"/>
      <c r="K6" s="189"/>
      <c r="L6" s="189"/>
      <c r="M6" s="190"/>
      <c r="N6" s="191"/>
    </row>
    <row r="7" spans="1:14" s="175" customFormat="1" ht="27" customHeight="1">
      <c r="A7" s="192" t="s">
        <v>896</v>
      </c>
      <c r="B7" s="193">
        <v>1260</v>
      </c>
      <c r="C7" s="193">
        <v>1251</v>
      </c>
      <c r="D7" s="193">
        <v>2511</v>
      </c>
      <c r="E7" s="194">
        <v>100</v>
      </c>
      <c r="F7" s="193">
        <v>1189</v>
      </c>
      <c r="G7" s="193">
        <v>1147</v>
      </c>
      <c r="H7" s="195">
        <v>2336</v>
      </c>
      <c r="I7" s="194">
        <v>100</v>
      </c>
      <c r="J7" s="196">
        <v>71</v>
      </c>
      <c r="K7" s="196">
        <v>104</v>
      </c>
      <c r="L7" s="196">
        <v>175</v>
      </c>
      <c r="M7" s="197">
        <v>107</v>
      </c>
      <c r="N7" s="176"/>
    </row>
    <row r="8" spans="1:14" s="175" customFormat="1" ht="20.25" customHeight="1">
      <c r="A8" s="198" t="s">
        <v>897</v>
      </c>
      <c r="B8" s="333">
        <v>96</v>
      </c>
      <c r="C8" s="333">
        <v>81</v>
      </c>
      <c r="D8" s="199">
        <v>177</v>
      </c>
      <c r="E8" s="200">
        <v>7.05</v>
      </c>
      <c r="F8" s="334">
        <v>115</v>
      </c>
      <c r="G8" s="334">
        <v>71</v>
      </c>
      <c r="H8" s="201">
        <v>186</v>
      </c>
      <c r="I8" s="202">
        <v>7.96</v>
      </c>
      <c r="J8" s="203">
        <v>-19</v>
      </c>
      <c r="K8" s="203">
        <v>10</v>
      </c>
      <c r="L8" s="203">
        <v>-9</v>
      </c>
      <c r="M8" s="204">
        <v>95</v>
      </c>
      <c r="N8" s="176"/>
    </row>
    <row r="9" spans="1:14" s="175" customFormat="1" ht="20.25" customHeight="1">
      <c r="A9" s="198" t="s">
        <v>898</v>
      </c>
      <c r="B9" s="333">
        <v>44</v>
      </c>
      <c r="C9" s="333">
        <v>33</v>
      </c>
      <c r="D9" s="199">
        <v>77</v>
      </c>
      <c r="E9" s="200">
        <v>3.07</v>
      </c>
      <c r="F9" s="334">
        <v>40</v>
      </c>
      <c r="G9" s="334">
        <v>20</v>
      </c>
      <c r="H9" s="201">
        <v>60</v>
      </c>
      <c r="I9" s="202">
        <v>2.57</v>
      </c>
      <c r="J9" s="203">
        <v>4</v>
      </c>
      <c r="K9" s="203">
        <v>13</v>
      </c>
      <c r="L9" s="203">
        <v>17</v>
      </c>
      <c r="M9" s="204">
        <v>128</v>
      </c>
      <c r="N9" s="176"/>
    </row>
    <row r="10" spans="1:14" s="175" customFormat="1" ht="20.25" customHeight="1">
      <c r="A10" s="198" t="s">
        <v>899</v>
      </c>
      <c r="B10" s="333">
        <v>98</v>
      </c>
      <c r="C10" s="333">
        <v>105</v>
      </c>
      <c r="D10" s="199">
        <v>203</v>
      </c>
      <c r="E10" s="200">
        <v>8.08</v>
      </c>
      <c r="F10" s="334">
        <v>57</v>
      </c>
      <c r="G10" s="334">
        <v>57</v>
      </c>
      <c r="H10" s="201">
        <v>114</v>
      </c>
      <c r="I10" s="205">
        <v>4.88</v>
      </c>
      <c r="J10" s="203">
        <v>41</v>
      </c>
      <c r="K10" s="203">
        <v>48</v>
      </c>
      <c r="L10" s="203">
        <v>89</v>
      </c>
      <c r="M10" s="204">
        <v>178</v>
      </c>
      <c r="N10" s="176"/>
    </row>
    <row r="11" spans="1:14" s="175" customFormat="1" ht="20.25" customHeight="1">
      <c r="A11" s="198" t="s">
        <v>900</v>
      </c>
      <c r="B11" s="333">
        <v>52</v>
      </c>
      <c r="C11" s="333">
        <v>63</v>
      </c>
      <c r="D11" s="199">
        <v>115</v>
      </c>
      <c r="E11" s="200">
        <v>4.58</v>
      </c>
      <c r="F11" s="334">
        <v>36</v>
      </c>
      <c r="G11" s="334">
        <v>37</v>
      </c>
      <c r="H11" s="201">
        <v>73</v>
      </c>
      <c r="I11" s="205">
        <v>3.13</v>
      </c>
      <c r="J11" s="203">
        <v>16</v>
      </c>
      <c r="K11" s="203">
        <v>26</v>
      </c>
      <c r="L11" s="203">
        <v>42</v>
      </c>
      <c r="M11" s="204">
        <v>158</v>
      </c>
      <c r="N11" s="176"/>
    </row>
    <row r="12" spans="1:14" s="175" customFormat="1" ht="20.25" customHeight="1">
      <c r="A12" s="198" t="s">
        <v>901</v>
      </c>
      <c r="B12" s="333">
        <v>195</v>
      </c>
      <c r="C12" s="333">
        <v>214</v>
      </c>
      <c r="D12" s="199">
        <v>409</v>
      </c>
      <c r="E12" s="200">
        <v>16.29</v>
      </c>
      <c r="F12" s="334">
        <v>209</v>
      </c>
      <c r="G12" s="334">
        <v>215</v>
      </c>
      <c r="H12" s="201">
        <v>424</v>
      </c>
      <c r="I12" s="205">
        <v>18.149999999999999</v>
      </c>
      <c r="J12" s="203">
        <v>-14</v>
      </c>
      <c r="K12" s="203">
        <v>-1</v>
      </c>
      <c r="L12" s="203">
        <v>-15</v>
      </c>
      <c r="M12" s="204">
        <v>96</v>
      </c>
      <c r="N12" s="176"/>
    </row>
    <row r="13" spans="1:14" s="175" customFormat="1" ht="20.25" customHeight="1">
      <c r="A13" s="198" t="s">
        <v>902</v>
      </c>
      <c r="B13" s="333">
        <v>90</v>
      </c>
      <c r="C13" s="333">
        <v>68</v>
      </c>
      <c r="D13" s="199">
        <v>158</v>
      </c>
      <c r="E13" s="200">
        <v>6.29</v>
      </c>
      <c r="F13" s="334">
        <v>76</v>
      </c>
      <c r="G13" s="334">
        <v>81</v>
      </c>
      <c r="H13" s="201">
        <v>157</v>
      </c>
      <c r="I13" s="205">
        <v>6.72</v>
      </c>
      <c r="J13" s="203">
        <v>14</v>
      </c>
      <c r="K13" s="203">
        <v>-13</v>
      </c>
      <c r="L13" s="203">
        <v>1</v>
      </c>
      <c r="M13" s="204">
        <v>101</v>
      </c>
      <c r="N13" s="176"/>
    </row>
    <row r="14" spans="1:14" s="175" customFormat="1" ht="20.25" customHeight="1">
      <c r="A14" s="198" t="s">
        <v>903</v>
      </c>
      <c r="B14" s="333">
        <v>175</v>
      </c>
      <c r="C14" s="333">
        <v>161</v>
      </c>
      <c r="D14" s="199">
        <v>336</v>
      </c>
      <c r="E14" s="200">
        <v>13.38</v>
      </c>
      <c r="F14" s="334">
        <v>122</v>
      </c>
      <c r="G14" s="334">
        <v>118</v>
      </c>
      <c r="H14" s="201">
        <v>240</v>
      </c>
      <c r="I14" s="205">
        <v>10.27</v>
      </c>
      <c r="J14" s="203">
        <v>53</v>
      </c>
      <c r="K14" s="203">
        <v>43</v>
      </c>
      <c r="L14" s="203">
        <v>96</v>
      </c>
      <c r="M14" s="204">
        <v>140</v>
      </c>
      <c r="N14" s="176"/>
    </row>
    <row r="15" spans="1:14" s="175" customFormat="1" ht="20.25" customHeight="1">
      <c r="A15" s="198" t="s">
        <v>904</v>
      </c>
      <c r="B15" s="333">
        <v>321</v>
      </c>
      <c r="C15" s="333">
        <v>351</v>
      </c>
      <c r="D15" s="199">
        <v>672</v>
      </c>
      <c r="E15" s="200">
        <v>26.76</v>
      </c>
      <c r="F15" s="334">
        <v>324</v>
      </c>
      <c r="G15" s="334">
        <v>354</v>
      </c>
      <c r="H15" s="201">
        <v>678</v>
      </c>
      <c r="I15" s="205">
        <v>29.02</v>
      </c>
      <c r="J15" s="203">
        <v>-3</v>
      </c>
      <c r="K15" s="203">
        <v>-3</v>
      </c>
      <c r="L15" s="203">
        <v>-6</v>
      </c>
      <c r="M15" s="204">
        <v>99</v>
      </c>
      <c r="N15" s="176"/>
    </row>
    <row r="16" spans="1:14" s="175" customFormat="1" ht="20.25" customHeight="1">
      <c r="A16" s="198" t="s">
        <v>905</v>
      </c>
      <c r="B16" s="333">
        <v>75</v>
      </c>
      <c r="C16" s="333">
        <v>71</v>
      </c>
      <c r="D16" s="199">
        <v>146</v>
      </c>
      <c r="E16" s="200">
        <v>5.81</v>
      </c>
      <c r="F16" s="334">
        <v>101</v>
      </c>
      <c r="G16" s="334">
        <v>112</v>
      </c>
      <c r="H16" s="201">
        <v>213</v>
      </c>
      <c r="I16" s="205">
        <v>9.1199999999999992</v>
      </c>
      <c r="J16" s="203">
        <v>-26</v>
      </c>
      <c r="K16" s="203">
        <v>-41</v>
      </c>
      <c r="L16" s="203">
        <v>-67</v>
      </c>
      <c r="M16" s="204">
        <v>69</v>
      </c>
      <c r="N16" s="176"/>
    </row>
    <row r="17" spans="1:14" s="175" customFormat="1" ht="20.25" customHeight="1">
      <c r="A17" s="198" t="s">
        <v>906</v>
      </c>
      <c r="B17" s="335">
        <v>3</v>
      </c>
      <c r="C17" s="333">
        <v>3</v>
      </c>
      <c r="D17" s="199">
        <v>6</v>
      </c>
      <c r="E17" s="200">
        <v>0.24</v>
      </c>
      <c r="F17" s="336">
        <v>7</v>
      </c>
      <c r="G17" s="336">
        <v>2</v>
      </c>
      <c r="H17" s="201">
        <v>9</v>
      </c>
      <c r="I17" s="205">
        <v>0.39</v>
      </c>
      <c r="J17" s="203">
        <v>-4</v>
      </c>
      <c r="K17" s="203">
        <v>1</v>
      </c>
      <c r="L17" s="203">
        <v>-3</v>
      </c>
      <c r="M17" s="204">
        <v>67</v>
      </c>
      <c r="N17" s="176"/>
    </row>
    <row r="18" spans="1:14" s="175" customFormat="1" ht="20.25" customHeight="1">
      <c r="A18" s="198" t="s">
        <v>907</v>
      </c>
      <c r="B18" s="333">
        <v>12</v>
      </c>
      <c r="C18" s="333">
        <v>17</v>
      </c>
      <c r="D18" s="199">
        <v>29</v>
      </c>
      <c r="E18" s="200">
        <v>1.1499999999999999</v>
      </c>
      <c r="F18" s="334">
        <v>16</v>
      </c>
      <c r="G18" s="334">
        <v>14</v>
      </c>
      <c r="H18" s="201">
        <v>30</v>
      </c>
      <c r="I18" s="205">
        <v>1.28</v>
      </c>
      <c r="J18" s="203">
        <v>-4</v>
      </c>
      <c r="K18" s="203">
        <v>3</v>
      </c>
      <c r="L18" s="203">
        <v>-1</v>
      </c>
      <c r="M18" s="204">
        <v>97</v>
      </c>
      <c r="N18" s="176"/>
    </row>
    <row r="19" spans="1:14" s="175" customFormat="1" ht="20.25" customHeight="1">
      <c r="A19" s="198" t="s">
        <v>908</v>
      </c>
      <c r="B19" s="333">
        <v>62</v>
      </c>
      <c r="C19" s="333">
        <v>54</v>
      </c>
      <c r="D19" s="199">
        <v>116</v>
      </c>
      <c r="E19" s="200">
        <v>4.62</v>
      </c>
      <c r="F19" s="334">
        <v>50</v>
      </c>
      <c r="G19" s="334">
        <v>44</v>
      </c>
      <c r="H19" s="201">
        <v>94</v>
      </c>
      <c r="I19" s="205">
        <v>4.0199999999999996</v>
      </c>
      <c r="J19" s="203">
        <v>12</v>
      </c>
      <c r="K19" s="203">
        <v>10</v>
      </c>
      <c r="L19" s="203">
        <v>22</v>
      </c>
      <c r="M19" s="204">
        <v>123</v>
      </c>
      <c r="N19" s="176"/>
    </row>
    <row r="20" spans="1:14" s="175" customFormat="1" ht="20.25" customHeight="1">
      <c r="A20" s="198" t="s">
        <v>909</v>
      </c>
      <c r="B20" s="333">
        <v>7</v>
      </c>
      <c r="C20" s="333">
        <v>6</v>
      </c>
      <c r="D20" s="199">
        <v>13</v>
      </c>
      <c r="E20" s="200">
        <v>0.52</v>
      </c>
      <c r="F20" s="334">
        <v>10</v>
      </c>
      <c r="G20" s="334">
        <v>11</v>
      </c>
      <c r="H20" s="201">
        <v>21</v>
      </c>
      <c r="I20" s="205">
        <v>0.9</v>
      </c>
      <c r="J20" s="203">
        <v>-3</v>
      </c>
      <c r="K20" s="203">
        <v>-5</v>
      </c>
      <c r="L20" s="203">
        <v>-8</v>
      </c>
      <c r="M20" s="204">
        <v>62</v>
      </c>
      <c r="N20" s="176"/>
    </row>
    <row r="21" spans="1:14" s="175" customFormat="1" ht="20.25" customHeight="1">
      <c r="A21" s="198" t="s">
        <v>910</v>
      </c>
      <c r="B21" s="333">
        <v>7</v>
      </c>
      <c r="C21" s="333">
        <v>7</v>
      </c>
      <c r="D21" s="199">
        <v>14</v>
      </c>
      <c r="E21" s="200">
        <v>0.56000000000000005</v>
      </c>
      <c r="F21" s="334">
        <v>7</v>
      </c>
      <c r="G21" s="334">
        <v>2</v>
      </c>
      <c r="H21" s="201">
        <v>9</v>
      </c>
      <c r="I21" s="205">
        <v>0.39</v>
      </c>
      <c r="J21" s="203">
        <v>0</v>
      </c>
      <c r="K21" s="203">
        <v>5</v>
      </c>
      <c r="L21" s="203">
        <v>5</v>
      </c>
      <c r="M21" s="204">
        <v>156</v>
      </c>
      <c r="N21" s="176"/>
    </row>
    <row r="22" spans="1:14" s="175" customFormat="1" ht="20.25" customHeight="1">
      <c r="A22" s="198" t="s">
        <v>911</v>
      </c>
      <c r="B22" s="333">
        <v>5</v>
      </c>
      <c r="C22" s="333">
        <v>5</v>
      </c>
      <c r="D22" s="199">
        <v>10</v>
      </c>
      <c r="E22" s="200">
        <v>0.4</v>
      </c>
      <c r="F22" s="334">
        <v>2</v>
      </c>
      <c r="G22" s="334">
        <v>3</v>
      </c>
      <c r="H22" s="201">
        <v>5</v>
      </c>
      <c r="I22" s="205">
        <v>0.21</v>
      </c>
      <c r="J22" s="203">
        <v>3</v>
      </c>
      <c r="K22" s="203">
        <v>2</v>
      </c>
      <c r="L22" s="203">
        <v>5</v>
      </c>
      <c r="M22" s="204">
        <v>200</v>
      </c>
      <c r="N22" s="176"/>
    </row>
    <row r="23" spans="1:14" s="175" customFormat="1" ht="20.25" customHeight="1">
      <c r="A23" s="206" t="s">
        <v>912</v>
      </c>
      <c r="B23" s="337">
        <v>18</v>
      </c>
      <c r="C23" s="337">
        <v>12</v>
      </c>
      <c r="D23" s="207">
        <v>30</v>
      </c>
      <c r="E23" s="208">
        <v>1.19</v>
      </c>
      <c r="F23" s="338">
        <v>17</v>
      </c>
      <c r="G23" s="338">
        <v>6</v>
      </c>
      <c r="H23" s="209">
        <v>23</v>
      </c>
      <c r="I23" s="210">
        <v>0.98</v>
      </c>
      <c r="J23" s="211">
        <v>1</v>
      </c>
      <c r="K23" s="211">
        <v>6</v>
      </c>
      <c r="L23" s="211">
        <v>7</v>
      </c>
      <c r="M23" s="212">
        <v>130</v>
      </c>
      <c r="N23" s="213"/>
    </row>
    <row r="24" spans="1:14" s="175" customFormat="1" ht="20.25" customHeight="1">
      <c r="A24" s="214"/>
      <c r="B24" s="176"/>
      <c r="D24" s="176"/>
      <c r="E24" s="215"/>
      <c r="F24" s="216"/>
      <c r="G24" s="176"/>
      <c r="H24" s="176"/>
      <c r="I24" s="217"/>
      <c r="J24" s="218"/>
      <c r="K24" s="219"/>
      <c r="L24" s="219"/>
      <c r="M24" s="220"/>
      <c r="N24" s="221" t="s">
        <v>913</v>
      </c>
    </row>
    <row r="25" spans="1:14" s="175" customFormat="1" ht="15.95" customHeight="1">
      <c r="A25" s="176"/>
      <c r="B25" s="176"/>
      <c r="D25" s="176"/>
      <c r="E25" s="176"/>
      <c r="F25" s="176"/>
      <c r="G25" s="176"/>
      <c r="H25" s="176"/>
      <c r="I25" s="218"/>
      <c r="J25" s="218"/>
      <c r="K25" s="218"/>
      <c r="L25" s="218"/>
      <c r="M25" s="218"/>
      <c r="N25" s="221"/>
    </row>
    <row r="26" spans="1:14" s="175" customFormat="1" ht="15.75" customHeight="1">
      <c r="B26" s="222"/>
      <c r="C26" s="223"/>
      <c r="D26" s="222"/>
      <c r="E26" s="222"/>
      <c r="F26" s="222"/>
      <c r="G26" s="222"/>
      <c r="H26" s="222"/>
      <c r="I26" s="224"/>
      <c r="J26" s="218"/>
      <c r="K26" s="218"/>
      <c r="L26" s="218"/>
      <c r="M26" s="224"/>
      <c r="N26" s="225"/>
    </row>
    <row r="27" spans="1:14" s="175" customFormat="1" ht="18" customHeight="1">
      <c r="B27" s="222"/>
      <c r="C27" s="223"/>
      <c r="D27" s="222"/>
      <c r="E27" s="222"/>
      <c r="F27" s="222"/>
      <c r="G27" s="222"/>
      <c r="H27" s="222"/>
      <c r="I27" s="222"/>
      <c r="J27" s="176"/>
      <c r="K27" s="176"/>
      <c r="L27" s="176"/>
      <c r="M27" s="222"/>
      <c r="N27" s="176"/>
    </row>
    <row r="28" spans="1:14" s="175" customFormat="1" ht="18" customHeight="1">
      <c r="B28" s="222"/>
      <c r="C28" s="223"/>
      <c r="D28" s="222"/>
      <c r="E28" s="222"/>
      <c r="F28" s="222"/>
      <c r="G28" s="222"/>
      <c r="H28" s="222"/>
      <c r="I28" s="222"/>
      <c r="J28" s="176"/>
      <c r="K28" s="176"/>
      <c r="L28" s="176"/>
      <c r="M28" s="222"/>
      <c r="N28" s="176"/>
    </row>
    <row r="29" spans="1:14" s="175" customFormat="1" ht="18" customHeight="1">
      <c r="B29" s="222"/>
      <c r="C29" s="223"/>
      <c r="D29" s="222"/>
      <c r="E29" s="222"/>
      <c r="F29" s="222"/>
      <c r="G29" s="222"/>
      <c r="H29" s="222"/>
      <c r="I29" s="222"/>
      <c r="J29" s="176"/>
      <c r="K29" s="176"/>
      <c r="L29" s="176"/>
      <c r="M29" s="222"/>
      <c r="N29" s="176"/>
    </row>
    <row r="30" spans="1:14" s="175" customFormat="1" ht="18" customHeight="1">
      <c r="B30" s="222"/>
      <c r="C30" s="223"/>
      <c r="D30" s="222"/>
      <c r="E30" s="222"/>
      <c r="F30" s="222"/>
      <c r="G30" s="222"/>
      <c r="H30" s="222"/>
      <c r="I30" s="222"/>
      <c r="J30" s="176"/>
      <c r="K30" s="176"/>
      <c r="L30" s="176"/>
      <c r="M30" s="222"/>
      <c r="N30" s="176"/>
    </row>
    <row r="31" spans="1:14" s="175" customFormat="1" ht="18" customHeight="1">
      <c r="B31" s="222"/>
      <c r="C31" s="223"/>
      <c r="D31" s="222"/>
      <c r="E31" s="222"/>
      <c r="F31" s="222"/>
      <c r="G31" s="222"/>
      <c r="H31" s="222"/>
      <c r="I31" s="222"/>
      <c r="J31" s="176"/>
      <c r="K31" s="176"/>
      <c r="L31" s="176"/>
      <c r="M31" s="222"/>
      <c r="N31" s="176"/>
    </row>
    <row r="32" spans="1:14" s="175" customFormat="1" ht="18" customHeight="1">
      <c r="B32" s="222"/>
      <c r="C32" s="223"/>
      <c r="D32" s="222"/>
      <c r="E32" s="222"/>
      <c r="F32" s="222"/>
      <c r="G32" s="222"/>
      <c r="H32" s="222"/>
      <c r="I32" s="222"/>
      <c r="J32" s="176"/>
      <c r="K32" s="176"/>
      <c r="L32" s="176"/>
      <c r="M32" s="222"/>
      <c r="N32" s="176"/>
    </row>
    <row r="33" spans="2:14" s="175" customFormat="1" ht="18" customHeight="1">
      <c r="B33" s="222"/>
      <c r="C33" s="223"/>
      <c r="D33" s="222"/>
      <c r="E33" s="222"/>
      <c r="F33" s="222"/>
      <c r="G33" s="222"/>
      <c r="H33" s="222"/>
      <c r="I33" s="222"/>
      <c r="J33" s="176"/>
      <c r="K33" s="176"/>
      <c r="L33" s="176"/>
      <c r="M33" s="222"/>
      <c r="N33" s="176"/>
    </row>
    <row r="34" spans="2:14" s="175" customFormat="1" ht="18" customHeight="1">
      <c r="B34" s="222"/>
      <c r="C34" s="223"/>
      <c r="D34" s="222"/>
      <c r="E34" s="222"/>
      <c r="F34" s="222"/>
      <c r="G34" s="222"/>
      <c r="H34" s="222"/>
      <c r="I34" s="222"/>
      <c r="J34" s="176"/>
      <c r="K34" s="176"/>
      <c r="L34" s="176"/>
      <c r="M34" s="222"/>
      <c r="N34" s="176"/>
    </row>
    <row r="35" spans="2:14" s="175" customFormat="1" ht="18" customHeight="1">
      <c r="B35" s="222"/>
      <c r="C35" s="223"/>
      <c r="D35" s="222"/>
      <c r="E35" s="222"/>
      <c r="F35" s="222"/>
      <c r="G35" s="222"/>
      <c r="H35" s="222"/>
      <c r="I35" s="222"/>
      <c r="J35" s="176"/>
      <c r="K35" s="176"/>
      <c r="L35" s="176"/>
      <c r="M35" s="222"/>
      <c r="N35" s="176"/>
    </row>
    <row r="36" spans="2:14" s="175" customFormat="1" ht="18" customHeight="1">
      <c r="B36" s="222"/>
      <c r="C36" s="223"/>
      <c r="D36" s="222"/>
      <c r="E36" s="222"/>
      <c r="F36" s="222"/>
      <c r="G36" s="222"/>
      <c r="H36" s="222"/>
      <c r="I36" s="222"/>
      <c r="J36" s="176"/>
      <c r="K36" s="176"/>
      <c r="L36" s="176"/>
      <c r="M36" s="222"/>
      <c r="N36" s="176"/>
    </row>
    <row r="37" spans="2:14" s="175" customFormat="1" ht="18" customHeight="1">
      <c r="B37" s="222"/>
      <c r="C37" s="223"/>
      <c r="D37" s="222"/>
      <c r="E37" s="222"/>
      <c r="F37" s="222"/>
      <c r="G37" s="222"/>
      <c r="H37" s="222"/>
      <c r="I37" s="222"/>
      <c r="J37" s="176"/>
      <c r="K37" s="176"/>
      <c r="L37" s="176"/>
      <c r="M37" s="222"/>
      <c r="N37" s="176"/>
    </row>
    <row r="38" spans="2:14" s="175" customFormat="1" ht="18" customHeight="1">
      <c r="B38" s="222"/>
      <c r="C38" s="223"/>
      <c r="D38" s="222"/>
      <c r="E38" s="222"/>
      <c r="F38" s="222"/>
      <c r="G38" s="222"/>
      <c r="H38" s="222"/>
      <c r="I38" s="222"/>
      <c r="J38" s="176"/>
      <c r="K38" s="176"/>
      <c r="L38" s="176"/>
      <c r="M38" s="222"/>
      <c r="N38" s="176"/>
    </row>
    <row r="39" spans="2:14" s="175" customFormat="1" ht="18" customHeight="1">
      <c r="B39" s="222"/>
      <c r="C39" s="223"/>
      <c r="D39" s="222"/>
      <c r="E39" s="222"/>
      <c r="F39" s="222"/>
      <c r="G39" s="222"/>
      <c r="H39" s="222"/>
      <c r="I39" s="222"/>
      <c r="J39" s="176"/>
      <c r="K39" s="176"/>
      <c r="L39" s="176"/>
      <c r="M39" s="222"/>
      <c r="N39" s="176"/>
    </row>
    <row r="40" spans="2:14" s="175" customFormat="1" ht="18" customHeight="1">
      <c r="B40" s="222"/>
      <c r="C40" s="223"/>
      <c r="D40" s="222"/>
      <c r="E40" s="222"/>
      <c r="F40" s="222"/>
      <c r="G40" s="222"/>
      <c r="H40" s="222"/>
      <c r="I40" s="222"/>
      <c r="J40" s="176"/>
      <c r="K40" s="176"/>
      <c r="L40" s="176"/>
      <c r="M40" s="222"/>
      <c r="N40" s="176"/>
    </row>
    <row r="41" spans="2:14" s="175" customFormat="1" ht="18" customHeight="1">
      <c r="B41" s="222"/>
      <c r="C41" s="223"/>
      <c r="D41" s="222"/>
      <c r="E41" s="222"/>
      <c r="F41" s="222"/>
      <c r="G41" s="222"/>
      <c r="H41" s="222"/>
      <c r="I41" s="222"/>
      <c r="J41" s="176"/>
      <c r="K41" s="176"/>
      <c r="L41" s="176"/>
      <c r="M41" s="222"/>
      <c r="N41" s="176"/>
    </row>
    <row r="42" spans="2:14" s="175" customFormat="1" ht="18" customHeight="1">
      <c r="B42" s="222"/>
      <c r="C42" s="223"/>
      <c r="D42" s="222"/>
      <c r="E42" s="222"/>
      <c r="F42" s="222"/>
      <c r="G42" s="222"/>
      <c r="H42" s="222"/>
      <c r="I42" s="222"/>
      <c r="J42" s="176"/>
      <c r="K42" s="176"/>
      <c r="L42" s="176"/>
      <c r="M42" s="222"/>
      <c r="N42" s="176"/>
    </row>
  </sheetData>
  <sheetProtection selectLockedCells="1"/>
  <mergeCells count="6">
    <mergeCell ref="A1:N1"/>
    <mergeCell ref="A4:A5"/>
    <mergeCell ref="B4:E4"/>
    <mergeCell ref="F4:I4"/>
    <mergeCell ref="J4:L4"/>
    <mergeCell ref="M4:N5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B25F-F63B-4CA1-AC30-ECBB16788F68}">
  <sheetPr>
    <pageSetUpPr fitToPage="1"/>
  </sheetPr>
  <dimension ref="A1:AA34"/>
  <sheetViews>
    <sheetView showGridLines="0" zoomScaleNormal="100" zoomScaleSheetLayoutView="90" workbookViewId="0">
      <selection activeCell="D30" sqref="D30"/>
    </sheetView>
  </sheetViews>
  <sheetFormatPr defaultColWidth="10.625" defaultRowHeight="14.25"/>
  <cols>
    <col min="1" max="1" width="7.5" style="6" customWidth="1"/>
    <col min="2" max="4" width="4.625" style="226" customWidth="1"/>
    <col min="5" max="5" width="6" style="226" bestFit="1" customWidth="1"/>
    <col min="6" max="7" width="4.625" style="226" customWidth="1"/>
    <col min="8" max="8" width="4.875" style="226" customWidth="1"/>
    <col min="9" max="9" width="6" style="226" bestFit="1" customWidth="1"/>
    <col min="10" max="10" width="4.875" style="266" customWidth="1"/>
    <col min="11" max="12" width="4.875" style="6" customWidth="1"/>
    <col min="13" max="13" width="5.5" style="226" customWidth="1"/>
    <col min="14" max="14" width="3.125" style="267" customWidth="1"/>
    <col min="15" max="15" width="7.5" style="6" customWidth="1"/>
    <col min="16" max="23" width="4.625" style="226" customWidth="1"/>
    <col min="24" max="24" width="4.875" style="266" customWidth="1"/>
    <col min="25" max="26" width="4.875" style="6" customWidth="1"/>
    <col min="27" max="27" width="5.5" style="226" customWidth="1"/>
    <col min="28" max="16384" width="10.625" style="267"/>
  </cols>
  <sheetData>
    <row r="1" spans="1:27" s="228" customFormat="1" ht="30" customHeight="1">
      <c r="A1" s="364" t="s">
        <v>914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</row>
    <row r="2" spans="1:27" s="230" customFormat="1" ht="30" customHeight="1">
      <c r="A2" s="2"/>
      <c r="B2" s="2"/>
      <c r="C2" s="2"/>
      <c r="D2" s="2"/>
      <c r="E2" s="2"/>
      <c r="F2" s="2"/>
      <c r="G2" s="2"/>
      <c r="H2" s="2"/>
      <c r="I2" s="2"/>
      <c r="J2" s="229"/>
      <c r="K2" s="2"/>
      <c r="L2" s="2"/>
      <c r="M2" s="2"/>
      <c r="O2" s="2"/>
      <c r="P2" s="2"/>
      <c r="Q2" s="2"/>
      <c r="R2" s="2"/>
      <c r="S2" s="2"/>
      <c r="T2" s="2"/>
      <c r="U2" s="2"/>
      <c r="V2" s="2"/>
      <c r="W2" s="2"/>
      <c r="X2" s="229"/>
      <c r="Y2" s="2"/>
      <c r="Z2" s="2"/>
      <c r="AA2" s="2"/>
    </row>
    <row r="3" spans="1:27" s="230" customFormat="1" ht="17.25" customHeight="1">
      <c r="A3" s="2" t="s">
        <v>915</v>
      </c>
      <c r="B3" s="2"/>
      <c r="C3" s="2"/>
      <c r="D3" s="2"/>
      <c r="E3" s="2"/>
      <c r="F3" s="2"/>
      <c r="G3" s="2"/>
      <c r="H3" s="2"/>
      <c r="I3" s="2"/>
      <c r="J3" s="229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29"/>
      <c r="Y3" s="2"/>
      <c r="Z3" s="2"/>
      <c r="AA3" s="2"/>
    </row>
    <row r="4" spans="1:27" s="175" customFormat="1" ht="15.75" customHeight="1">
      <c r="A4" s="400" t="s">
        <v>916</v>
      </c>
      <c r="B4" s="402" t="s">
        <v>917</v>
      </c>
      <c r="C4" s="403"/>
      <c r="D4" s="403"/>
      <c r="E4" s="404"/>
      <c r="F4" s="402" t="s">
        <v>890</v>
      </c>
      <c r="G4" s="403"/>
      <c r="H4" s="403"/>
      <c r="I4" s="404"/>
      <c r="J4" s="405" t="s">
        <v>918</v>
      </c>
      <c r="K4" s="406"/>
      <c r="L4" s="406"/>
      <c r="M4" s="398" t="s">
        <v>919</v>
      </c>
      <c r="N4" s="231"/>
      <c r="O4" s="400" t="s">
        <v>916</v>
      </c>
      <c r="P4" s="402" t="s">
        <v>917</v>
      </c>
      <c r="Q4" s="403"/>
      <c r="R4" s="403"/>
      <c r="S4" s="404"/>
      <c r="T4" s="402" t="s">
        <v>890</v>
      </c>
      <c r="U4" s="403"/>
      <c r="V4" s="403"/>
      <c r="W4" s="404"/>
      <c r="X4" s="405" t="s">
        <v>918</v>
      </c>
      <c r="Y4" s="406"/>
      <c r="Z4" s="406"/>
      <c r="AA4" s="398" t="s">
        <v>919</v>
      </c>
    </row>
    <row r="5" spans="1:27" s="175" customFormat="1" ht="15.75" customHeight="1">
      <c r="A5" s="401"/>
      <c r="B5" s="232" t="s">
        <v>3</v>
      </c>
      <c r="C5" s="232" t="s">
        <v>2</v>
      </c>
      <c r="D5" s="232" t="s">
        <v>1</v>
      </c>
      <c r="E5" s="233" t="s">
        <v>894</v>
      </c>
      <c r="F5" s="232" t="s">
        <v>3</v>
      </c>
      <c r="G5" s="232" t="s">
        <v>2</v>
      </c>
      <c r="H5" s="232" t="s">
        <v>1</v>
      </c>
      <c r="I5" s="233" t="s">
        <v>894</v>
      </c>
      <c r="J5" s="232" t="s">
        <v>3</v>
      </c>
      <c r="K5" s="232" t="s">
        <v>2</v>
      </c>
      <c r="L5" s="232" t="s">
        <v>1</v>
      </c>
      <c r="M5" s="399"/>
      <c r="N5" s="231"/>
      <c r="O5" s="401"/>
      <c r="P5" s="232" t="s">
        <v>3</v>
      </c>
      <c r="Q5" s="232" t="s">
        <v>2</v>
      </c>
      <c r="R5" s="232" t="s">
        <v>1</v>
      </c>
      <c r="S5" s="233" t="s">
        <v>894</v>
      </c>
      <c r="T5" s="232" t="s">
        <v>3</v>
      </c>
      <c r="U5" s="232" t="s">
        <v>2</v>
      </c>
      <c r="V5" s="232" t="s">
        <v>1</v>
      </c>
      <c r="W5" s="233" t="s">
        <v>894</v>
      </c>
      <c r="X5" s="232" t="s">
        <v>3</v>
      </c>
      <c r="Y5" s="232" t="s">
        <v>2</v>
      </c>
      <c r="Z5" s="232" t="s">
        <v>1</v>
      </c>
      <c r="AA5" s="399"/>
    </row>
    <row r="6" spans="1:27" s="175" customFormat="1" ht="13.5" customHeight="1">
      <c r="A6" s="234"/>
      <c r="B6" s="235"/>
      <c r="C6" s="235"/>
      <c r="D6" s="235"/>
      <c r="E6" s="236" t="s">
        <v>895</v>
      </c>
      <c r="F6" s="235"/>
      <c r="G6" s="235"/>
      <c r="H6" s="235"/>
      <c r="I6" s="236" t="s">
        <v>895</v>
      </c>
      <c r="J6" s="237"/>
      <c r="K6" s="238"/>
      <c r="L6" s="238"/>
      <c r="M6" s="239"/>
      <c r="N6" s="231"/>
      <c r="O6" s="240"/>
      <c r="P6" s="235"/>
      <c r="Q6" s="235"/>
      <c r="R6" s="235"/>
      <c r="S6" s="236" t="s">
        <v>895</v>
      </c>
      <c r="T6" s="235"/>
      <c r="U6" s="235"/>
      <c r="V6" s="235"/>
      <c r="W6" s="236" t="s">
        <v>895</v>
      </c>
      <c r="X6" s="237"/>
      <c r="Y6" s="238"/>
      <c r="Z6" s="238"/>
      <c r="AA6" s="239"/>
    </row>
    <row r="7" spans="1:27" s="175" customFormat="1" ht="15.95" customHeight="1">
      <c r="A7" s="241" t="s">
        <v>1</v>
      </c>
      <c r="B7" s="242">
        <v>3670</v>
      </c>
      <c r="C7" s="242">
        <v>2851</v>
      </c>
      <c r="D7" s="242">
        <v>6521</v>
      </c>
      <c r="E7" s="243">
        <v>100</v>
      </c>
      <c r="F7" s="242">
        <v>3978</v>
      </c>
      <c r="G7" s="242">
        <v>3432</v>
      </c>
      <c r="H7" s="242">
        <v>7410</v>
      </c>
      <c r="I7" s="243">
        <v>100</v>
      </c>
      <c r="J7" s="244">
        <v>-308</v>
      </c>
      <c r="K7" s="244">
        <v>-581</v>
      </c>
      <c r="L7" s="244">
        <v>-889</v>
      </c>
      <c r="M7" s="245">
        <v>88.002699055330638</v>
      </c>
      <c r="N7" s="231"/>
      <c r="O7" s="246"/>
      <c r="P7" s="247"/>
      <c r="Q7" s="247"/>
      <c r="R7" s="247"/>
      <c r="S7" s="248"/>
      <c r="T7" s="247"/>
      <c r="U7" s="247"/>
      <c r="V7" s="247"/>
      <c r="W7" s="248"/>
      <c r="X7" s="249"/>
      <c r="Y7" s="250"/>
      <c r="Z7" s="250"/>
      <c r="AA7" s="251"/>
    </row>
    <row r="8" spans="1:27" s="175" customFormat="1" ht="15.95" customHeight="1">
      <c r="A8" s="252" t="s">
        <v>920</v>
      </c>
      <c r="B8" s="339">
        <v>47</v>
      </c>
      <c r="C8" s="339">
        <v>26</v>
      </c>
      <c r="D8" s="253">
        <v>73</v>
      </c>
      <c r="E8" s="254">
        <v>1.1200000000000001</v>
      </c>
      <c r="F8" s="339">
        <v>38</v>
      </c>
      <c r="G8" s="339">
        <v>27</v>
      </c>
      <c r="H8" s="253">
        <v>65</v>
      </c>
      <c r="I8" s="254">
        <v>0.88</v>
      </c>
      <c r="J8" s="255">
        <v>9</v>
      </c>
      <c r="K8" s="255">
        <v>-1</v>
      </c>
      <c r="L8" s="255">
        <v>8</v>
      </c>
      <c r="M8" s="256">
        <v>112.30769230769231</v>
      </c>
      <c r="N8" s="231"/>
      <c r="O8" s="252" t="s">
        <v>921</v>
      </c>
      <c r="P8" s="339">
        <v>79</v>
      </c>
      <c r="Q8" s="339">
        <v>41</v>
      </c>
      <c r="R8" s="253">
        <v>120</v>
      </c>
      <c r="S8" s="254">
        <v>1.85</v>
      </c>
      <c r="T8" s="339">
        <v>80</v>
      </c>
      <c r="U8" s="339">
        <v>54</v>
      </c>
      <c r="V8" s="253">
        <v>134</v>
      </c>
      <c r="W8" s="254">
        <v>1.81</v>
      </c>
      <c r="X8" s="255">
        <v>-1</v>
      </c>
      <c r="Y8" s="255">
        <v>-13</v>
      </c>
      <c r="Z8" s="255">
        <v>-14</v>
      </c>
      <c r="AA8" s="256">
        <v>89.552238805970148</v>
      </c>
    </row>
    <row r="9" spans="1:27" s="175" customFormat="1" ht="15.95" customHeight="1">
      <c r="A9" s="252" t="s">
        <v>922</v>
      </c>
      <c r="B9" s="339">
        <v>14</v>
      </c>
      <c r="C9" s="339">
        <v>4</v>
      </c>
      <c r="D9" s="253">
        <v>18</v>
      </c>
      <c r="E9" s="254">
        <v>0.28000000000000003</v>
      </c>
      <c r="F9" s="339">
        <v>5</v>
      </c>
      <c r="G9" s="339">
        <v>6</v>
      </c>
      <c r="H9" s="253">
        <v>11</v>
      </c>
      <c r="I9" s="254">
        <v>0.15000000000000002</v>
      </c>
      <c r="J9" s="255">
        <v>9</v>
      </c>
      <c r="K9" s="255">
        <v>-2</v>
      </c>
      <c r="L9" s="255">
        <v>7</v>
      </c>
      <c r="M9" s="256">
        <v>163.63636363636365</v>
      </c>
      <c r="N9" s="231"/>
      <c r="O9" s="252" t="s">
        <v>923</v>
      </c>
      <c r="P9" s="339">
        <v>106</v>
      </c>
      <c r="Q9" s="339">
        <v>79</v>
      </c>
      <c r="R9" s="253">
        <v>185</v>
      </c>
      <c r="S9" s="254">
        <v>2.84</v>
      </c>
      <c r="T9" s="339">
        <v>110</v>
      </c>
      <c r="U9" s="339">
        <v>91</v>
      </c>
      <c r="V9" s="253">
        <v>201</v>
      </c>
      <c r="W9" s="254">
        <v>2.7199999999999998</v>
      </c>
      <c r="X9" s="255">
        <v>-4</v>
      </c>
      <c r="Y9" s="255">
        <v>-12</v>
      </c>
      <c r="Z9" s="255">
        <v>-16</v>
      </c>
      <c r="AA9" s="256">
        <v>92.039800995024876</v>
      </c>
    </row>
    <row r="10" spans="1:27" s="175" customFormat="1" ht="15.95" customHeight="1">
      <c r="A10" s="252" t="s">
        <v>924</v>
      </c>
      <c r="B10" s="339">
        <v>10</v>
      </c>
      <c r="C10" s="339">
        <v>6</v>
      </c>
      <c r="D10" s="253">
        <v>16</v>
      </c>
      <c r="E10" s="254">
        <v>0.25</v>
      </c>
      <c r="F10" s="339">
        <v>9</v>
      </c>
      <c r="G10" s="340">
        <v>4</v>
      </c>
      <c r="H10" s="253">
        <v>13</v>
      </c>
      <c r="I10" s="254">
        <v>0.18000000000000002</v>
      </c>
      <c r="J10" s="255">
        <v>1</v>
      </c>
      <c r="K10" s="255">
        <v>2</v>
      </c>
      <c r="L10" s="255">
        <v>3</v>
      </c>
      <c r="M10" s="256">
        <v>123.07692307692308</v>
      </c>
      <c r="N10" s="231"/>
      <c r="O10" s="252" t="s">
        <v>925</v>
      </c>
      <c r="P10" s="339">
        <v>228</v>
      </c>
      <c r="Q10" s="339">
        <v>168</v>
      </c>
      <c r="R10" s="253">
        <v>396</v>
      </c>
      <c r="S10" s="254">
        <v>6.08</v>
      </c>
      <c r="T10" s="339">
        <v>265</v>
      </c>
      <c r="U10" s="339">
        <v>264</v>
      </c>
      <c r="V10" s="253">
        <v>529</v>
      </c>
      <c r="W10" s="254">
        <v>7.14</v>
      </c>
      <c r="X10" s="255">
        <v>-37</v>
      </c>
      <c r="Y10" s="255">
        <v>-96</v>
      </c>
      <c r="Z10" s="255">
        <v>-133</v>
      </c>
      <c r="AA10" s="256">
        <v>74.858223062381853</v>
      </c>
    </row>
    <row r="11" spans="1:27" s="175" customFormat="1" ht="15.95" customHeight="1">
      <c r="A11" s="252" t="s">
        <v>926</v>
      </c>
      <c r="B11" s="339">
        <v>28</v>
      </c>
      <c r="C11" s="339">
        <v>9</v>
      </c>
      <c r="D11" s="253">
        <v>37</v>
      </c>
      <c r="E11" s="254">
        <v>0.57000000000000006</v>
      </c>
      <c r="F11" s="339">
        <v>18</v>
      </c>
      <c r="G11" s="339">
        <v>16</v>
      </c>
      <c r="H11" s="253">
        <v>34</v>
      </c>
      <c r="I11" s="254">
        <v>0.46</v>
      </c>
      <c r="J11" s="255">
        <v>10</v>
      </c>
      <c r="K11" s="255">
        <v>-7</v>
      </c>
      <c r="L11" s="255">
        <v>3</v>
      </c>
      <c r="M11" s="256">
        <v>108.8235294117647</v>
      </c>
      <c r="N11" s="231"/>
      <c r="O11" s="252" t="s">
        <v>927</v>
      </c>
      <c r="P11" s="339">
        <v>116</v>
      </c>
      <c r="Q11" s="339">
        <v>68</v>
      </c>
      <c r="R11" s="253">
        <v>184</v>
      </c>
      <c r="S11" s="254">
        <v>2.8299999999999996</v>
      </c>
      <c r="T11" s="339">
        <v>93</v>
      </c>
      <c r="U11" s="339">
        <v>83</v>
      </c>
      <c r="V11" s="253">
        <v>176</v>
      </c>
      <c r="W11" s="254">
        <v>2.38</v>
      </c>
      <c r="X11" s="255">
        <v>23</v>
      </c>
      <c r="Y11" s="255">
        <v>-15</v>
      </c>
      <c r="Z11" s="255">
        <v>8</v>
      </c>
      <c r="AA11" s="256">
        <v>104.54545454545455</v>
      </c>
    </row>
    <row r="12" spans="1:27" s="175" customFormat="1" ht="15.95" customHeight="1">
      <c r="A12" s="252" t="s">
        <v>928</v>
      </c>
      <c r="B12" s="339">
        <v>3</v>
      </c>
      <c r="C12" s="339">
        <v>3</v>
      </c>
      <c r="D12" s="253">
        <v>6</v>
      </c>
      <c r="E12" s="254">
        <v>9.9999999999999992E-2</v>
      </c>
      <c r="F12" s="339">
        <v>4</v>
      </c>
      <c r="G12" s="339">
        <v>1</v>
      </c>
      <c r="H12" s="253">
        <v>5</v>
      </c>
      <c r="I12" s="254">
        <v>6.9999999999999993E-2</v>
      </c>
      <c r="J12" s="255">
        <v>-1</v>
      </c>
      <c r="K12" s="255">
        <v>2</v>
      </c>
      <c r="L12" s="255">
        <v>1</v>
      </c>
      <c r="M12" s="256">
        <v>120</v>
      </c>
      <c r="N12" s="231"/>
      <c r="O12" s="252" t="s">
        <v>929</v>
      </c>
      <c r="P12" s="339">
        <v>23</v>
      </c>
      <c r="Q12" s="339">
        <v>18</v>
      </c>
      <c r="R12" s="253">
        <v>41</v>
      </c>
      <c r="S12" s="254">
        <v>0.63</v>
      </c>
      <c r="T12" s="339">
        <v>30</v>
      </c>
      <c r="U12" s="339">
        <v>17</v>
      </c>
      <c r="V12" s="253">
        <v>47</v>
      </c>
      <c r="W12" s="254">
        <v>0.64</v>
      </c>
      <c r="X12" s="255">
        <v>-7</v>
      </c>
      <c r="Y12" s="255">
        <v>1</v>
      </c>
      <c r="Z12" s="255">
        <v>-6</v>
      </c>
      <c r="AA12" s="256">
        <v>87.2340425531915</v>
      </c>
    </row>
    <row r="13" spans="1:27" s="175" customFormat="1" ht="15.95" customHeight="1">
      <c r="A13" s="252" t="s">
        <v>930</v>
      </c>
      <c r="B13" s="339">
        <v>6</v>
      </c>
      <c r="C13" s="339">
        <v>4</v>
      </c>
      <c r="D13" s="253">
        <v>10</v>
      </c>
      <c r="E13" s="254">
        <v>0.16</v>
      </c>
      <c r="F13" s="339">
        <v>3</v>
      </c>
      <c r="G13" s="340">
        <v>1</v>
      </c>
      <c r="H13" s="253">
        <v>4</v>
      </c>
      <c r="I13" s="254">
        <v>6.0000000000000005E-2</v>
      </c>
      <c r="J13" s="255">
        <v>3</v>
      </c>
      <c r="K13" s="255">
        <v>3</v>
      </c>
      <c r="L13" s="255">
        <v>6</v>
      </c>
      <c r="M13" s="256">
        <v>250</v>
      </c>
      <c r="N13" s="231"/>
      <c r="O13" s="252" t="s">
        <v>931</v>
      </c>
      <c r="P13" s="339">
        <v>12</v>
      </c>
      <c r="Q13" s="339">
        <v>9</v>
      </c>
      <c r="R13" s="253">
        <v>21</v>
      </c>
      <c r="S13" s="254">
        <v>0.33</v>
      </c>
      <c r="T13" s="339">
        <v>17</v>
      </c>
      <c r="U13" s="339">
        <v>8</v>
      </c>
      <c r="V13" s="253">
        <v>25</v>
      </c>
      <c r="W13" s="254">
        <v>0.34</v>
      </c>
      <c r="X13" s="255">
        <v>-5</v>
      </c>
      <c r="Y13" s="255">
        <v>1</v>
      </c>
      <c r="Z13" s="255">
        <v>-4</v>
      </c>
      <c r="AA13" s="256">
        <v>84</v>
      </c>
    </row>
    <row r="14" spans="1:27" s="175" customFormat="1" ht="15.95" customHeight="1">
      <c r="A14" s="252" t="s">
        <v>932</v>
      </c>
      <c r="B14" s="339">
        <v>10</v>
      </c>
      <c r="C14" s="339">
        <v>4</v>
      </c>
      <c r="D14" s="253">
        <v>14</v>
      </c>
      <c r="E14" s="254">
        <v>0.22</v>
      </c>
      <c r="F14" s="339">
        <v>21</v>
      </c>
      <c r="G14" s="339">
        <v>5</v>
      </c>
      <c r="H14" s="253">
        <v>26</v>
      </c>
      <c r="I14" s="254">
        <v>0.36</v>
      </c>
      <c r="J14" s="255">
        <v>-11</v>
      </c>
      <c r="K14" s="255">
        <v>-1</v>
      </c>
      <c r="L14" s="255">
        <v>-12</v>
      </c>
      <c r="M14" s="256">
        <v>53.846153846153847</v>
      </c>
      <c r="N14" s="231"/>
      <c r="O14" s="252" t="s">
        <v>933</v>
      </c>
      <c r="P14" s="339">
        <v>10</v>
      </c>
      <c r="Q14" s="339">
        <v>8</v>
      </c>
      <c r="R14" s="253">
        <v>18</v>
      </c>
      <c r="S14" s="254">
        <v>0.28000000000000003</v>
      </c>
      <c r="T14" s="339">
        <v>2</v>
      </c>
      <c r="U14" s="339">
        <v>2</v>
      </c>
      <c r="V14" s="253">
        <v>4</v>
      </c>
      <c r="W14" s="254">
        <v>6.0000000000000005E-2</v>
      </c>
      <c r="X14" s="255">
        <v>8</v>
      </c>
      <c r="Y14" s="255">
        <v>6</v>
      </c>
      <c r="Z14" s="255">
        <v>14</v>
      </c>
      <c r="AA14" s="256">
        <v>450</v>
      </c>
    </row>
    <row r="15" spans="1:27" s="175" customFormat="1" ht="15.95" customHeight="1">
      <c r="A15" s="252" t="s">
        <v>934</v>
      </c>
      <c r="B15" s="339">
        <v>30</v>
      </c>
      <c r="C15" s="339">
        <v>15</v>
      </c>
      <c r="D15" s="253">
        <v>45</v>
      </c>
      <c r="E15" s="254">
        <v>0.7</v>
      </c>
      <c r="F15" s="339">
        <v>35</v>
      </c>
      <c r="G15" s="339">
        <v>21</v>
      </c>
      <c r="H15" s="253">
        <v>56</v>
      </c>
      <c r="I15" s="254">
        <v>0.76</v>
      </c>
      <c r="J15" s="255">
        <v>-5</v>
      </c>
      <c r="K15" s="255">
        <v>-6</v>
      </c>
      <c r="L15" s="255">
        <v>-11</v>
      </c>
      <c r="M15" s="256">
        <v>80.357142857142861</v>
      </c>
      <c r="N15" s="231"/>
      <c r="O15" s="252" t="s">
        <v>935</v>
      </c>
      <c r="P15" s="339">
        <v>5</v>
      </c>
      <c r="Q15" s="339">
        <v>2</v>
      </c>
      <c r="R15" s="253">
        <v>7</v>
      </c>
      <c r="S15" s="254">
        <v>0.11</v>
      </c>
      <c r="T15" s="339">
        <v>4</v>
      </c>
      <c r="U15" s="339">
        <v>5</v>
      </c>
      <c r="V15" s="253">
        <v>9</v>
      </c>
      <c r="W15" s="254">
        <v>0.13</v>
      </c>
      <c r="X15" s="255">
        <v>1</v>
      </c>
      <c r="Y15" s="255">
        <v>-3</v>
      </c>
      <c r="Z15" s="255">
        <v>-2</v>
      </c>
      <c r="AA15" s="256">
        <v>77.777777777777786</v>
      </c>
    </row>
    <row r="16" spans="1:27" s="175" customFormat="1" ht="15.95" customHeight="1">
      <c r="A16" s="252" t="s">
        <v>936</v>
      </c>
      <c r="B16" s="339">
        <v>16</v>
      </c>
      <c r="C16" s="339">
        <v>10</v>
      </c>
      <c r="D16" s="253">
        <v>26</v>
      </c>
      <c r="E16" s="254">
        <v>0.4</v>
      </c>
      <c r="F16" s="339">
        <v>13</v>
      </c>
      <c r="G16" s="339">
        <v>6</v>
      </c>
      <c r="H16" s="253">
        <v>19</v>
      </c>
      <c r="I16" s="254">
        <v>0.26</v>
      </c>
      <c r="J16" s="255">
        <v>3</v>
      </c>
      <c r="K16" s="255">
        <v>4</v>
      </c>
      <c r="L16" s="255">
        <v>7</v>
      </c>
      <c r="M16" s="256">
        <v>136.84210526315789</v>
      </c>
      <c r="N16" s="231"/>
      <c r="O16" s="252" t="s">
        <v>937</v>
      </c>
      <c r="P16" s="339">
        <v>20</v>
      </c>
      <c r="Q16" s="339">
        <v>12</v>
      </c>
      <c r="R16" s="253">
        <v>32</v>
      </c>
      <c r="S16" s="254">
        <v>0.5</v>
      </c>
      <c r="T16" s="339">
        <v>14</v>
      </c>
      <c r="U16" s="339">
        <v>12</v>
      </c>
      <c r="V16" s="253">
        <v>26</v>
      </c>
      <c r="W16" s="254">
        <v>0.36</v>
      </c>
      <c r="X16" s="255">
        <v>6</v>
      </c>
      <c r="Y16" s="255">
        <v>0</v>
      </c>
      <c r="Z16" s="255">
        <v>6</v>
      </c>
      <c r="AA16" s="256">
        <v>123.07692307692308</v>
      </c>
    </row>
    <row r="17" spans="1:27" s="175" customFormat="1" ht="15.95" customHeight="1">
      <c r="A17" s="252" t="s">
        <v>938</v>
      </c>
      <c r="B17" s="339">
        <v>18</v>
      </c>
      <c r="C17" s="339">
        <v>8</v>
      </c>
      <c r="D17" s="253">
        <v>26</v>
      </c>
      <c r="E17" s="254">
        <v>0.4</v>
      </c>
      <c r="F17" s="339">
        <v>24</v>
      </c>
      <c r="G17" s="339">
        <v>17</v>
      </c>
      <c r="H17" s="253">
        <v>41</v>
      </c>
      <c r="I17" s="254">
        <v>0.56000000000000005</v>
      </c>
      <c r="J17" s="255">
        <v>-6</v>
      </c>
      <c r="K17" s="255">
        <v>-9</v>
      </c>
      <c r="L17" s="255">
        <v>-15</v>
      </c>
      <c r="M17" s="256">
        <v>63.414634146341463</v>
      </c>
      <c r="N17" s="231"/>
      <c r="O17" s="252" t="s">
        <v>939</v>
      </c>
      <c r="P17" s="339">
        <v>23</v>
      </c>
      <c r="Q17" s="339">
        <v>26</v>
      </c>
      <c r="R17" s="253">
        <v>49</v>
      </c>
      <c r="S17" s="254">
        <v>0.76</v>
      </c>
      <c r="T17" s="339">
        <v>18</v>
      </c>
      <c r="U17" s="339">
        <v>13</v>
      </c>
      <c r="V17" s="253">
        <v>31</v>
      </c>
      <c r="W17" s="254">
        <v>0.42</v>
      </c>
      <c r="X17" s="255">
        <v>5</v>
      </c>
      <c r="Y17" s="255">
        <v>13</v>
      </c>
      <c r="Z17" s="255">
        <v>18</v>
      </c>
      <c r="AA17" s="256">
        <v>158.06451612903226</v>
      </c>
    </row>
    <row r="18" spans="1:27" s="175" customFormat="1" ht="15.95" customHeight="1">
      <c r="A18" s="252" t="s">
        <v>940</v>
      </c>
      <c r="B18" s="340">
        <v>76</v>
      </c>
      <c r="C18" s="339">
        <v>51</v>
      </c>
      <c r="D18" s="253">
        <v>127</v>
      </c>
      <c r="E18" s="254">
        <v>1.95</v>
      </c>
      <c r="F18" s="340">
        <v>87</v>
      </c>
      <c r="G18" s="340">
        <v>72</v>
      </c>
      <c r="H18" s="253">
        <v>159</v>
      </c>
      <c r="I18" s="254">
        <v>2.15</v>
      </c>
      <c r="J18" s="255">
        <v>-11</v>
      </c>
      <c r="K18" s="255">
        <v>-21</v>
      </c>
      <c r="L18" s="255">
        <v>-32</v>
      </c>
      <c r="M18" s="256">
        <v>79.874213836477992</v>
      </c>
      <c r="N18" s="231"/>
      <c r="O18" s="252" t="s">
        <v>941</v>
      </c>
      <c r="P18" s="339">
        <v>5</v>
      </c>
      <c r="Q18" s="339">
        <v>6</v>
      </c>
      <c r="R18" s="253">
        <v>11</v>
      </c>
      <c r="S18" s="254">
        <v>0.17</v>
      </c>
      <c r="T18" s="339">
        <v>11</v>
      </c>
      <c r="U18" s="339">
        <v>11</v>
      </c>
      <c r="V18" s="253">
        <v>22</v>
      </c>
      <c r="W18" s="254">
        <v>0.3</v>
      </c>
      <c r="X18" s="255">
        <v>-6</v>
      </c>
      <c r="Y18" s="255">
        <v>-5</v>
      </c>
      <c r="Z18" s="255">
        <v>-11</v>
      </c>
      <c r="AA18" s="256">
        <v>50</v>
      </c>
    </row>
    <row r="19" spans="1:27" s="175" customFormat="1" ht="15.95" customHeight="1">
      <c r="A19" s="252" t="s">
        <v>942</v>
      </c>
      <c r="B19" s="340">
        <v>69</v>
      </c>
      <c r="C19" s="339">
        <v>30</v>
      </c>
      <c r="D19" s="253">
        <v>99</v>
      </c>
      <c r="E19" s="254">
        <v>1.52</v>
      </c>
      <c r="F19" s="340">
        <v>69</v>
      </c>
      <c r="G19" s="340">
        <v>71</v>
      </c>
      <c r="H19" s="253">
        <v>140</v>
      </c>
      <c r="I19" s="254">
        <v>1.89</v>
      </c>
      <c r="J19" s="255">
        <v>0</v>
      </c>
      <c r="K19" s="255">
        <v>-41</v>
      </c>
      <c r="L19" s="255">
        <v>-41</v>
      </c>
      <c r="M19" s="256">
        <v>70.714285714285722</v>
      </c>
      <c r="N19" s="231"/>
      <c r="O19" s="252" t="s">
        <v>943</v>
      </c>
      <c r="P19" s="339">
        <v>10</v>
      </c>
      <c r="Q19" s="339">
        <v>13</v>
      </c>
      <c r="R19" s="253">
        <v>23</v>
      </c>
      <c r="S19" s="254">
        <v>0.36</v>
      </c>
      <c r="T19" s="339">
        <v>3</v>
      </c>
      <c r="U19" s="339">
        <v>4</v>
      </c>
      <c r="V19" s="253">
        <v>7</v>
      </c>
      <c r="W19" s="254">
        <v>9.9999999999999992E-2</v>
      </c>
      <c r="X19" s="255">
        <v>7</v>
      </c>
      <c r="Y19" s="255">
        <v>9</v>
      </c>
      <c r="Z19" s="255">
        <v>16</v>
      </c>
      <c r="AA19" s="256">
        <v>328.57142857142856</v>
      </c>
    </row>
    <row r="20" spans="1:27" s="175" customFormat="1" ht="15.95" customHeight="1">
      <c r="A20" s="252" t="s">
        <v>944</v>
      </c>
      <c r="B20" s="340">
        <v>222</v>
      </c>
      <c r="C20" s="339">
        <v>158</v>
      </c>
      <c r="D20" s="253">
        <v>380</v>
      </c>
      <c r="E20" s="254">
        <v>5.83</v>
      </c>
      <c r="F20" s="340">
        <v>341</v>
      </c>
      <c r="G20" s="340">
        <v>308</v>
      </c>
      <c r="H20" s="253">
        <v>649</v>
      </c>
      <c r="I20" s="254">
        <v>8.76</v>
      </c>
      <c r="J20" s="255">
        <v>-119</v>
      </c>
      <c r="K20" s="255">
        <v>-150</v>
      </c>
      <c r="L20" s="255">
        <v>-269</v>
      </c>
      <c r="M20" s="256">
        <v>58.551617873651772</v>
      </c>
      <c r="N20" s="231"/>
      <c r="O20" s="252" t="s">
        <v>945</v>
      </c>
      <c r="P20" s="339">
        <v>10</v>
      </c>
      <c r="Q20" s="339">
        <v>12</v>
      </c>
      <c r="R20" s="253">
        <v>22</v>
      </c>
      <c r="S20" s="254">
        <v>0.34</v>
      </c>
      <c r="T20" s="339">
        <v>9</v>
      </c>
      <c r="U20" s="339">
        <v>6</v>
      </c>
      <c r="V20" s="253">
        <v>15</v>
      </c>
      <c r="W20" s="254">
        <v>0.21000000000000002</v>
      </c>
      <c r="X20" s="255">
        <v>1</v>
      </c>
      <c r="Y20" s="255">
        <v>6</v>
      </c>
      <c r="Z20" s="255">
        <v>7</v>
      </c>
      <c r="AA20" s="256">
        <v>146.66666666666666</v>
      </c>
    </row>
    <row r="21" spans="1:27" s="175" customFormat="1" ht="15.95" customHeight="1">
      <c r="A21" s="252" t="s">
        <v>946</v>
      </c>
      <c r="B21" s="340">
        <v>94</v>
      </c>
      <c r="C21" s="339">
        <v>68</v>
      </c>
      <c r="D21" s="253">
        <v>162</v>
      </c>
      <c r="E21" s="254">
        <v>2.4899999999999998</v>
      </c>
      <c r="F21" s="340">
        <v>128</v>
      </c>
      <c r="G21" s="340">
        <v>100</v>
      </c>
      <c r="H21" s="253">
        <v>228</v>
      </c>
      <c r="I21" s="254">
        <v>3.0799999999999996</v>
      </c>
      <c r="J21" s="255">
        <v>-34</v>
      </c>
      <c r="K21" s="255">
        <v>-32</v>
      </c>
      <c r="L21" s="255">
        <v>-66</v>
      </c>
      <c r="M21" s="256">
        <v>71.05263157894737</v>
      </c>
      <c r="N21" s="231"/>
      <c r="O21" s="252" t="s">
        <v>947</v>
      </c>
      <c r="P21" s="339">
        <v>8</v>
      </c>
      <c r="Q21" s="339">
        <v>6</v>
      </c>
      <c r="R21" s="253">
        <v>14</v>
      </c>
      <c r="S21" s="254">
        <v>0.22</v>
      </c>
      <c r="T21" s="339">
        <v>10</v>
      </c>
      <c r="U21" s="339">
        <v>12</v>
      </c>
      <c r="V21" s="253">
        <v>22</v>
      </c>
      <c r="W21" s="254">
        <v>0.3</v>
      </c>
      <c r="X21" s="255">
        <v>-2</v>
      </c>
      <c r="Y21" s="255">
        <v>-6</v>
      </c>
      <c r="Z21" s="255">
        <v>-8</v>
      </c>
      <c r="AA21" s="256">
        <v>63.636363636363633</v>
      </c>
    </row>
    <row r="22" spans="1:27" s="175" customFormat="1" ht="15.95" customHeight="1">
      <c r="A22" s="252" t="s">
        <v>948</v>
      </c>
      <c r="B22" s="340">
        <v>39</v>
      </c>
      <c r="C22" s="339">
        <v>29</v>
      </c>
      <c r="D22" s="253">
        <v>68</v>
      </c>
      <c r="E22" s="254">
        <v>1.05</v>
      </c>
      <c r="F22" s="340">
        <v>55</v>
      </c>
      <c r="G22" s="340">
        <v>33</v>
      </c>
      <c r="H22" s="253">
        <v>88</v>
      </c>
      <c r="I22" s="254">
        <v>1.19</v>
      </c>
      <c r="J22" s="255">
        <v>-16</v>
      </c>
      <c r="K22" s="255">
        <v>-4</v>
      </c>
      <c r="L22" s="255">
        <v>-20</v>
      </c>
      <c r="M22" s="256">
        <v>77.272727272727266</v>
      </c>
      <c r="N22" s="231"/>
      <c r="O22" s="252" t="s">
        <v>949</v>
      </c>
      <c r="P22" s="339">
        <v>6</v>
      </c>
      <c r="Q22" s="339">
        <v>3</v>
      </c>
      <c r="R22" s="253">
        <v>9</v>
      </c>
      <c r="S22" s="254">
        <v>0.14000000000000001</v>
      </c>
      <c r="T22" s="339">
        <v>5</v>
      </c>
      <c r="U22" s="339">
        <v>7</v>
      </c>
      <c r="V22" s="253">
        <v>12</v>
      </c>
      <c r="W22" s="254">
        <v>0.17</v>
      </c>
      <c r="X22" s="255">
        <v>1</v>
      </c>
      <c r="Y22" s="255">
        <v>-4</v>
      </c>
      <c r="Z22" s="255">
        <v>-3</v>
      </c>
      <c r="AA22" s="256">
        <v>75</v>
      </c>
    </row>
    <row r="23" spans="1:27" s="175" customFormat="1" ht="15.95" customHeight="1">
      <c r="A23" s="252" t="s">
        <v>950</v>
      </c>
      <c r="B23" s="340">
        <v>138</v>
      </c>
      <c r="C23" s="339">
        <v>82</v>
      </c>
      <c r="D23" s="253">
        <v>220</v>
      </c>
      <c r="E23" s="254">
        <v>3.38</v>
      </c>
      <c r="F23" s="340">
        <v>130</v>
      </c>
      <c r="G23" s="340">
        <v>79</v>
      </c>
      <c r="H23" s="253">
        <v>209</v>
      </c>
      <c r="I23" s="254">
        <v>2.8299999999999996</v>
      </c>
      <c r="J23" s="255">
        <v>8</v>
      </c>
      <c r="K23" s="255">
        <v>3</v>
      </c>
      <c r="L23" s="255">
        <v>11</v>
      </c>
      <c r="M23" s="256">
        <v>105.26315789473684</v>
      </c>
      <c r="N23" s="231"/>
      <c r="O23" s="252" t="s">
        <v>951</v>
      </c>
      <c r="P23" s="339">
        <v>38</v>
      </c>
      <c r="Q23" s="339">
        <v>27</v>
      </c>
      <c r="R23" s="253">
        <v>65</v>
      </c>
      <c r="S23" s="254">
        <v>1</v>
      </c>
      <c r="T23" s="339">
        <v>38</v>
      </c>
      <c r="U23" s="339">
        <v>27</v>
      </c>
      <c r="V23" s="253">
        <v>65</v>
      </c>
      <c r="W23" s="254">
        <v>0.88</v>
      </c>
      <c r="X23" s="255">
        <v>0</v>
      </c>
      <c r="Y23" s="255">
        <v>0</v>
      </c>
      <c r="Z23" s="255">
        <v>0</v>
      </c>
      <c r="AA23" s="256">
        <v>100</v>
      </c>
    </row>
    <row r="24" spans="1:27" s="175" customFormat="1" ht="15.95" customHeight="1">
      <c r="A24" s="252" t="s">
        <v>952</v>
      </c>
      <c r="B24" s="340">
        <v>283</v>
      </c>
      <c r="C24" s="339">
        <v>204</v>
      </c>
      <c r="D24" s="253">
        <v>487</v>
      </c>
      <c r="E24" s="254">
        <v>7.47</v>
      </c>
      <c r="F24" s="340">
        <v>327</v>
      </c>
      <c r="G24" s="340">
        <v>262</v>
      </c>
      <c r="H24" s="253">
        <v>589</v>
      </c>
      <c r="I24" s="254">
        <v>7.95</v>
      </c>
      <c r="J24" s="255">
        <v>-44</v>
      </c>
      <c r="K24" s="255">
        <v>-58</v>
      </c>
      <c r="L24" s="255">
        <v>-102</v>
      </c>
      <c r="M24" s="256">
        <v>82.682512733446529</v>
      </c>
      <c r="N24" s="231"/>
      <c r="O24" s="252" t="s">
        <v>953</v>
      </c>
      <c r="P24" s="339">
        <v>8</v>
      </c>
      <c r="Q24" s="339">
        <v>7</v>
      </c>
      <c r="R24" s="253">
        <v>15</v>
      </c>
      <c r="S24" s="254">
        <v>0.24000000000000002</v>
      </c>
      <c r="T24" s="339">
        <v>2</v>
      </c>
      <c r="U24" s="339">
        <v>4</v>
      </c>
      <c r="V24" s="253">
        <v>6</v>
      </c>
      <c r="W24" s="254">
        <v>0.09</v>
      </c>
      <c r="X24" s="255">
        <v>6</v>
      </c>
      <c r="Y24" s="255">
        <v>3</v>
      </c>
      <c r="Z24" s="255">
        <v>9</v>
      </c>
      <c r="AA24" s="256">
        <v>250</v>
      </c>
    </row>
    <row r="25" spans="1:27" s="175" customFormat="1" ht="15.95" customHeight="1">
      <c r="A25" s="252" t="s">
        <v>954</v>
      </c>
      <c r="B25" s="339">
        <v>1260</v>
      </c>
      <c r="C25" s="339">
        <v>1251</v>
      </c>
      <c r="D25" s="253">
        <v>2511</v>
      </c>
      <c r="E25" s="254">
        <v>38.51</v>
      </c>
      <c r="F25" s="339">
        <v>1189</v>
      </c>
      <c r="G25" s="339">
        <v>1147</v>
      </c>
      <c r="H25" s="253">
        <v>2336</v>
      </c>
      <c r="I25" s="254">
        <v>31.53</v>
      </c>
      <c r="J25" s="255">
        <v>71</v>
      </c>
      <c r="K25" s="255">
        <v>104</v>
      </c>
      <c r="L25" s="255">
        <v>175</v>
      </c>
      <c r="M25" s="256">
        <v>107.49143835616439</v>
      </c>
      <c r="N25" s="231"/>
      <c r="O25" s="252" t="s">
        <v>955</v>
      </c>
      <c r="P25" s="339">
        <v>7</v>
      </c>
      <c r="Q25" s="339">
        <v>6</v>
      </c>
      <c r="R25" s="253">
        <v>13</v>
      </c>
      <c r="S25" s="254">
        <v>0.2</v>
      </c>
      <c r="T25" s="339">
        <v>9</v>
      </c>
      <c r="U25" s="339">
        <v>9</v>
      </c>
      <c r="V25" s="253">
        <v>18</v>
      </c>
      <c r="W25" s="254">
        <v>0.25</v>
      </c>
      <c r="X25" s="255">
        <v>-2</v>
      </c>
      <c r="Y25" s="255">
        <v>-3</v>
      </c>
      <c r="Z25" s="255">
        <v>-5</v>
      </c>
      <c r="AA25" s="256">
        <v>72.222222222222214</v>
      </c>
    </row>
    <row r="26" spans="1:27" s="175" customFormat="1" ht="15.95" customHeight="1">
      <c r="A26" s="252" t="s">
        <v>956</v>
      </c>
      <c r="B26" s="339">
        <v>11</v>
      </c>
      <c r="C26" s="339">
        <v>1</v>
      </c>
      <c r="D26" s="253">
        <v>12</v>
      </c>
      <c r="E26" s="254">
        <v>0.19</v>
      </c>
      <c r="F26" s="339">
        <v>9</v>
      </c>
      <c r="G26" s="339">
        <v>2</v>
      </c>
      <c r="H26" s="253">
        <v>11</v>
      </c>
      <c r="I26" s="254">
        <v>0.15000000000000002</v>
      </c>
      <c r="J26" s="255">
        <v>2</v>
      </c>
      <c r="K26" s="255">
        <v>-1</v>
      </c>
      <c r="L26" s="255">
        <v>1</v>
      </c>
      <c r="M26" s="256">
        <v>109.09090909090908</v>
      </c>
      <c r="N26" s="231"/>
      <c r="O26" s="252" t="s">
        <v>957</v>
      </c>
      <c r="P26" s="339">
        <v>6</v>
      </c>
      <c r="Q26" s="339">
        <v>3</v>
      </c>
      <c r="R26" s="253">
        <v>9</v>
      </c>
      <c r="S26" s="254">
        <v>0.14000000000000001</v>
      </c>
      <c r="T26" s="339">
        <v>13</v>
      </c>
      <c r="U26" s="339">
        <v>5</v>
      </c>
      <c r="V26" s="253">
        <v>18</v>
      </c>
      <c r="W26" s="254">
        <v>0.25</v>
      </c>
      <c r="X26" s="255">
        <v>-7</v>
      </c>
      <c r="Y26" s="255">
        <v>-2</v>
      </c>
      <c r="Z26" s="255">
        <v>-9</v>
      </c>
      <c r="AA26" s="256">
        <v>50</v>
      </c>
    </row>
    <row r="27" spans="1:27" s="175" customFormat="1" ht="15.95" customHeight="1">
      <c r="A27" s="252" t="s">
        <v>958</v>
      </c>
      <c r="B27" s="340">
        <v>42</v>
      </c>
      <c r="C27" s="339">
        <v>28</v>
      </c>
      <c r="D27" s="253">
        <v>70</v>
      </c>
      <c r="E27" s="254">
        <v>1.08</v>
      </c>
      <c r="F27" s="340">
        <v>34</v>
      </c>
      <c r="G27" s="339">
        <v>14</v>
      </c>
      <c r="H27" s="253">
        <v>48</v>
      </c>
      <c r="I27" s="254">
        <v>0.65</v>
      </c>
      <c r="J27" s="255">
        <v>8</v>
      </c>
      <c r="K27" s="255">
        <v>14</v>
      </c>
      <c r="L27" s="255">
        <v>22</v>
      </c>
      <c r="M27" s="256">
        <v>145.83333333333331</v>
      </c>
      <c r="N27" s="231"/>
      <c r="O27" s="252" t="s">
        <v>959</v>
      </c>
      <c r="P27" s="339">
        <v>9</v>
      </c>
      <c r="Q27" s="339">
        <v>8</v>
      </c>
      <c r="R27" s="253">
        <v>17</v>
      </c>
      <c r="S27" s="254">
        <v>0.27</v>
      </c>
      <c r="T27" s="339">
        <v>5</v>
      </c>
      <c r="U27" s="339">
        <v>4</v>
      </c>
      <c r="V27" s="253">
        <v>9</v>
      </c>
      <c r="W27" s="254">
        <v>0.13</v>
      </c>
      <c r="X27" s="255">
        <v>4</v>
      </c>
      <c r="Y27" s="255">
        <v>4</v>
      </c>
      <c r="Z27" s="255">
        <v>8</v>
      </c>
      <c r="AA27" s="256">
        <v>188.88888888888889</v>
      </c>
    </row>
    <row r="28" spans="1:27" s="175" customFormat="1" ht="15.95" customHeight="1">
      <c r="A28" s="252" t="s">
        <v>960</v>
      </c>
      <c r="B28" s="339">
        <v>61</v>
      </c>
      <c r="C28" s="339">
        <v>41</v>
      </c>
      <c r="D28" s="253">
        <v>102</v>
      </c>
      <c r="E28" s="254">
        <v>1.57</v>
      </c>
      <c r="F28" s="339">
        <v>71</v>
      </c>
      <c r="G28" s="339">
        <v>38</v>
      </c>
      <c r="H28" s="253">
        <v>109</v>
      </c>
      <c r="I28" s="254">
        <v>1.48</v>
      </c>
      <c r="J28" s="255">
        <v>-10</v>
      </c>
      <c r="K28" s="255">
        <v>3</v>
      </c>
      <c r="L28" s="255">
        <v>-7</v>
      </c>
      <c r="M28" s="256">
        <v>93.577981651376149</v>
      </c>
      <c r="N28" s="231"/>
      <c r="O28" s="252" t="s">
        <v>961</v>
      </c>
      <c r="P28" s="339">
        <v>8</v>
      </c>
      <c r="Q28" s="339">
        <v>3</v>
      </c>
      <c r="R28" s="253">
        <v>11</v>
      </c>
      <c r="S28" s="254">
        <v>0.17</v>
      </c>
      <c r="T28" s="339">
        <v>5</v>
      </c>
      <c r="U28" s="339">
        <v>5</v>
      </c>
      <c r="V28" s="253">
        <v>10</v>
      </c>
      <c r="W28" s="254">
        <v>0.14000000000000001</v>
      </c>
      <c r="X28" s="255">
        <v>3</v>
      </c>
      <c r="Y28" s="255">
        <v>-2</v>
      </c>
      <c r="Z28" s="255">
        <v>1</v>
      </c>
      <c r="AA28" s="256">
        <v>110.00000000000001</v>
      </c>
    </row>
    <row r="29" spans="1:27" s="175" customFormat="1" ht="15.95" customHeight="1">
      <c r="A29" s="252" t="s">
        <v>962</v>
      </c>
      <c r="B29" s="339">
        <v>45</v>
      </c>
      <c r="C29" s="339">
        <v>30</v>
      </c>
      <c r="D29" s="253">
        <v>75</v>
      </c>
      <c r="E29" s="254">
        <v>1.1599999999999999</v>
      </c>
      <c r="F29" s="339">
        <v>62</v>
      </c>
      <c r="G29" s="339">
        <v>54</v>
      </c>
      <c r="H29" s="253">
        <v>116</v>
      </c>
      <c r="I29" s="254">
        <v>1.57</v>
      </c>
      <c r="J29" s="255">
        <v>-17</v>
      </c>
      <c r="K29" s="255">
        <v>-24</v>
      </c>
      <c r="L29" s="255">
        <v>-41</v>
      </c>
      <c r="M29" s="256">
        <v>64.65517241379311</v>
      </c>
      <c r="N29" s="231"/>
      <c r="O29" s="252" t="s">
        <v>963</v>
      </c>
      <c r="P29" s="339">
        <v>7</v>
      </c>
      <c r="Q29" s="339">
        <v>6</v>
      </c>
      <c r="R29" s="253">
        <v>13</v>
      </c>
      <c r="S29" s="254">
        <v>0.2</v>
      </c>
      <c r="T29" s="339">
        <v>11</v>
      </c>
      <c r="U29" s="339">
        <v>5</v>
      </c>
      <c r="V29" s="253">
        <v>16</v>
      </c>
      <c r="W29" s="254">
        <v>0.22</v>
      </c>
      <c r="X29" s="255">
        <v>-4</v>
      </c>
      <c r="Y29" s="255">
        <v>1</v>
      </c>
      <c r="Z29" s="255">
        <v>-3</v>
      </c>
      <c r="AA29" s="256">
        <v>81.25</v>
      </c>
    </row>
    <row r="30" spans="1:27" s="175" customFormat="1" ht="15.95" customHeight="1">
      <c r="A30" s="252" t="s">
        <v>964</v>
      </c>
      <c r="B30" s="341">
        <v>254</v>
      </c>
      <c r="C30" s="341">
        <v>134</v>
      </c>
      <c r="D30" s="253">
        <v>388</v>
      </c>
      <c r="E30" s="254">
        <v>5.96</v>
      </c>
      <c r="F30" s="341">
        <v>287</v>
      </c>
      <c r="G30" s="342">
        <v>197</v>
      </c>
      <c r="H30" s="253">
        <v>484</v>
      </c>
      <c r="I30" s="254">
        <v>6.54</v>
      </c>
      <c r="J30" s="255">
        <v>-33</v>
      </c>
      <c r="K30" s="255">
        <v>-63</v>
      </c>
      <c r="L30" s="255">
        <v>-96</v>
      </c>
      <c r="M30" s="256">
        <v>80.165289256198349</v>
      </c>
      <c r="N30" s="231"/>
      <c r="O30" s="252" t="s">
        <v>965</v>
      </c>
      <c r="P30" s="339">
        <v>6</v>
      </c>
      <c r="Q30" s="339">
        <v>9</v>
      </c>
      <c r="R30" s="253">
        <v>15</v>
      </c>
      <c r="S30" s="254">
        <v>0.24000000000000002</v>
      </c>
      <c r="T30" s="339">
        <v>5</v>
      </c>
      <c r="U30" s="339">
        <v>5</v>
      </c>
      <c r="V30" s="253">
        <v>10</v>
      </c>
      <c r="W30" s="254">
        <v>0.14000000000000001</v>
      </c>
      <c r="X30" s="255">
        <v>1</v>
      </c>
      <c r="Y30" s="255">
        <v>4</v>
      </c>
      <c r="Z30" s="255">
        <v>5</v>
      </c>
      <c r="AA30" s="256">
        <v>150</v>
      </c>
    </row>
    <row r="31" spans="1:27" s="175" customFormat="1" ht="15.95" customHeight="1">
      <c r="A31" s="257" t="s">
        <v>966</v>
      </c>
      <c r="B31" s="343">
        <v>49</v>
      </c>
      <c r="C31" s="344">
        <v>18</v>
      </c>
      <c r="D31" s="258">
        <v>67</v>
      </c>
      <c r="E31" s="259">
        <v>1.03</v>
      </c>
      <c r="F31" s="343">
        <v>38</v>
      </c>
      <c r="G31" s="345">
        <v>29</v>
      </c>
      <c r="H31" s="258">
        <v>67</v>
      </c>
      <c r="I31" s="259">
        <v>0.91</v>
      </c>
      <c r="J31" s="260">
        <v>11</v>
      </c>
      <c r="K31" s="260">
        <v>-11</v>
      </c>
      <c r="L31" s="260">
        <v>0</v>
      </c>
      <c r="M31" s="261">
        <v>100</v>
      </c>
      <c r="N31" s="231"/>
      <c r="O31" s="257" t="s">
        <v>967</v>
      </c>
      <c r="P31" s="346">
        <v>95</v>
      </c>
      <c r="Q31" s="346">
        <v>97</v>
      </c>
      <c r="R31" s="262">
        <v>192</v>
      </c>
      <c r="S31" s="263">
        <v>2.9499999999999997</v>
      </c>
      <c r="T31" s="346">
        <v>222</v>
      </c>
      <c r="U31" s="346">
        <v>269</v>
      </c>
      <c r="V31" s="258">
        <v>491</v>
      </c>
      <c r="W31" s="263">
        <v>6.63</v>
      </c>
      <c r="X31" s="260">
        <v>-127</v>
      </c>
      <c r="Y31" s="260">
        <v>-172</v>
      </c>
      <c r="Z31" s="260">
        <v>-299</v>
      </c>
      <c r="AA31" s="261">
        <v>39.103869653767816</v>
      </c>
    </row>
    <row r="32" spans="1:27" s="230" customFormat="1" ht="20.25" customHeight="1">
      <c r="A32" s="2"/>
      <c r="B32" s="2"/>
      <c r="C32" s="2"/>
      <c r="D32" s="2"/>
      <c r="E32" s="2"/>
      <c r="F32" s="2"/>
      <c r="G32" s="2"/>
      <c r="H32" s="2"/>
      <c r="I32" s="2"/>
      <c r="J32" s="229"/>
      <c r="K32" s="2"/>
      <c r="L32" s="2"/>
      <c r="M32" s="2"/>
      <c r="N32" s="264"/>
      <c r="O32" s="2"/>
      <c r="P32" s="2"/>
      <c r="Q32" s="2"/>
      <c r="R32" s="2"/>
      <c r="S32" s="2"/>
      <c r="T32" s="265"/>
      <c r="U32" s="265"/>
      <c r="V32" s="265"/>
      <c r="W32" s="265"/>
      <c r="X32" s="229"/>
      <c r="Y32" s="2"/>
      <c r="Z32" s="2"/>
      <c r="AA32" s="221" t="s">
        <v>913</v>
      </c>
    </row>
    <row r="33" spans="20:27">
      <c r="T33" s="265"/>
      <c r="U33" s="265"/>
      <c r="V33" s="265"/>
      <c r="W33" s="265"/>
      <c r="AA33" s="221"/>
    </row>
    <row r="34" spans="20:27">
      <c r="T34" s="265"/>
      <c r="U34" s="265"/>
      <c r="V34" s="265"/>
      <c r="W34" s="265"/>
      <c r="AA34" s="268"/>
    </row>
  </sheetData>
  <sheetProtection selectLockedCells="1"/>
  <mergeCells count="11">
    <mergeCell ref="AA4:AA5"/>
    <mergeCell ref="A1:AA1"/>
    <mergeCell ref="A4:A5"/>
    <mergeCell ref="B4:E4"/>
    <mergeCell ref="F4:I4"/>
    <mergeCell ref="J4:L4"/>
    <mergeCell ref="M4:M5"/>
    <mergeCell ref="O4:O5"/>
    <mergeCell ref="P4:S4"/>
    <mergeCell ref="T4:W4"/>
    <mergeCell ref="X4:Z4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4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C2C3-F9A8-47AE-881E-CE4DE386BA9F}">
  <dimension ref="A1:K16"/>
  <sheetViews>
    <sheetView showGridLines="0" zoomScaleNormal="100" workbookViewId="0">
      <selection activeCell="D30" sqref="D30"/>
    </sheetView>
  </sheetViews>
  <sheetFormatPr defaultColWidth="10.625" defaultRowHeight="18" customHeight="1"/>
  <cols>
    <col min="1" max="1" width="11.25" style="278" customWidth="1"/>
    <col min="2" max="11" width="9.375" style="2" customWidth="1"/>
    <col min="12" max="16384" width="10.625" style="2"/>
  </cols>
  <sheetData>
    <row r="1" spans="1:11" ht="30" customHeight="1">
      <c r="A1" s="411" t="s">
        <v>968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30" customHeight="1">
      <c r="A2" s="174"/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1" ht="24" customHeight="1">
      <c r="A3" s="175" t="s">
        <v>969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30" customHeight="1">
      <c r="A4" s="112" t="s">
        <v>970</v>
      </c>
      <c r="B4" s="270" t="s">
        <v>1</v>
      </c>
      <c r="C4" s="271" t="s">
        <v>971</v>
      </c>
      <c r="D4" s="271" t="s">
        <v>972</v>
      </c>
      <c r="E4" s="271" t="s">
        <v>973</v>
      </c>
      <c r="F4" s="271" t="s">
        <v>974</v>
      </c>
      <c r="G4" s="271" t="s">
        <v>975</v>
      </c>
      <c r="H4" s="271" t="s">
        <v>976</v>
      </c>
      <c r="I4" s="271" t="s">
        <v>977</v>
      </c>
      <c r="J4" s="271" t="s">
        <v>978</v>
      </c>
      <c r="K4" s="111" t="s">
        <v>979</v>
      </c>
    </row>
    <row r="5" spans="1:11" ht="24.75" customHeight="1">
      <c r="A5" s="412" t="s">
        <v>980</v>
      </c>
      <c r="B5" s="408">
        <v>4392</v>
      </c>
      <c r="C5" s="272" t="s">
        <v>981</v>
      </c>
      <c r="D5" s="272" t="s">
        <v>982</v>
      </c>
      <c r="E5" s="272" t="s">
        <v>983</v>
      </c>
      <c r="F5" s="272" t="s">
        <v>984</v>
      </c>
      <c r="G5" s="272" t="s">
        <v>985</v>
      </c>
      <c r="H5" s="272" t="s">
        <v>986</v>
      </c>
      <c r="I5" s="272" t="s">
        <v>987</v>
      </c>
      <c r="J5" s="272" t="s">
        <v>988</v>
      </c>
      <c r="K5" s="273"/>
    </row>
    <row r="6" spans="1:11" ht="24.75" customHeight="1">
      <c r="A6" s="413"/>
      <c r="B6" s="408"/>
      <c r="C6" s="274">
        <v>1344</v>
      </c>
      <c r="D6" s="274">
        <v>799</v>
      </c>
      <c r="E6" s="274">
        <v>645</v>
      </c>
      <c r="F6" s="274">
        <v>532</v>
      </c>
      <c r="G6" s="274">
        <v>195</v>
      </c>
      <c r="H6" s="274">
        <v>152</v>
      </c>
      <c r="I6" s="274">
        <v>103</v>
      </c>
      <c r="J6" s="274">
        <v>95</v>
      </c>
      <c r="K6" s="273">
        <v>527</v>
      </c>
    </row>
    <row r="7" spans="1:11" ht="24.75" customHeight="1">
      <c r="A7" s="413" t="s">
        <v>989</v>
      </c>
      <c r="B7" s="408">
        <v>4694</v>
      </c>
      <c r="C7" s="272" t="s">
        <v>990</v>
      </c>
      <c r="D7" s="272" t="s">
        <v>991</v>
      </c>
      <c r="E7" s="272" t="s">
        <v>992</v>
      </c>
      <c r="F7" s="272" t="s">
        <v>993</v>
      </c>
      <c r="G7" s="272" t="s">
        <v>994</v>
      </c>
      <c r="H7" s="272" t="s">
        <v>995</v>
      </c>
      <c r="I7" s="272" t="s">
        <v>996</v>
      </c>
      <c r="J7" s="275" t="s">
        <v>997</v>
      </c>
      <c r="K7" s="273"/>
    </row>
    <row r="8" spans="1:11" ht="24.75" customHeight="1">
      <c r="A8" s="413"/>
      <c r="B8" s="408"/>
      <c r="C8" s="274">
        <v>1386</v>
      </c>
      <c r="D8" s="274">
        <v>820</v>
      </c>
      <c r="E8" s="274">
        <v>798</v>
      </c>
      <c r="F8" s="274">
        <v>550</v>
      </c>
      <c r="G8" s="274">
        <v>196</v>
      </c>
      <c r="H8" s="274">
        <v>155</v>
      </c>
      <c r="I8" s="274">
        <v>95</v>
      </c>
      <c r="J8" s="274">
        <v>93</v>
      </c>
      <c r="K8" s="273">
        <v>601</v>
      </c>
    </row>
    <row r="9" spans="1:11" ht="24.75" customHeight="1">
      <c r="A9" s="407">
        <v>2</v>
      </c>
      <c r="B9" s="408">
        <v>4565</v>
      </c>
      <c r="C9" s="272" t="s">
        <v>990</v>
      </c>
      <c r="D9" s="272" t="s">
        <v>991</v>
      </c>
      <c r="E9" s="272" t="s">
        <v>992</v>
      </c>
      <c r="F9" s="272" t="s">
        <v>993</v>
      </c>
      <c r="G9" s="272" t="s">
        <v>994</v>
      </c>
      <c r="H9" s="272" t="s">
        <v>995</v>
      </c>
      <c r="I9" s="272" t="s">
        <v>996</v>
      </c>
      <c r="J9" s="275" t="s">
        <v>997</v>
      </c>
      <c r="K9" s="273"/>
    </row>
    <row r="10" spans="1:11" ht="24.75" customHeight="1">
      <c r="A10" s="407"/>
      <c r="B10" s="408"/>
      <c r="C10" s="274">
        <v>1260</v>
      </c>
      <c r="D10" s="274">
        <v>960</v>
      </c>
      <c r="E10" s="274">
        <v>775</v>
      </c>
      <c r="F10" s="274">
        <v>537</v>
      </c>
      <c r="G10" s="274">
        <v>190</v>
      </c>
      <c r="H10" s="274">
        <v>135</v>
      </c>
      <c r="I10" s="274">
        <v>89</v>
      </c>
      <c r="J10" s="274">
        <v>85</v>
      </c>
      <c r="K10" s="273">
        <v>534</v>
      </c>
    </row>
    <row r="11" spans="1:11" ht="24.75" customHeight="1">
      <c r="A11" s="407">
        <v>3</v>
      </c>
      <c r="B11" s="408">
        <v>4253</v>
      </c>
      <c r="C11" s="272" t="s">
        <v>990</v>
      </c>
      <c r="D11" s="272" t="s">
        <v>991</v>
      </c>
      <c r="E11" s="272" t="s">
        <v>992</v>
      </c>
      <c r="F11" s="272" t="s">
        <v>993</v>
      </c>
      <c r="G11" s="272" t="s">
        <v>994</v>
      </c>
      <c r="H11" s="272" t="s">
        <v>995</v>
      </c>
      <c r="I11" s="272" t="s">
        <v>996</v>
      </c>
      <c r="J11" s="275" t="s">
        <v>997</v>
      </c>
      <c r="K11" s="273"/>
    </row>
    <row r="12" spans="1:11" ht="24.75" customHeight="1">
      <c r="A12" s="407"/>
      <c r="B12" s="408"/>
      <c r="C12" s="274">
        <v>1071</v>
      </c>
      <c r="D12" s="274">
        <v>968</v>
      </c>
      <c r="E12" s="274">
        <v>740</v>
      </c>
      <c r="F12" s="274">
        <v>512</v>
      </c>
      <c r="G12" s="274">
        <v>179</v>
      </c>
      <c r="H12" s="274">
        <v>124</v>
      </c>
      <c r="I12" s="274">
        <v>81</v>
      </c>
      <c r="J12" s="274">
        <v>79</v>
      </c>
      <c r="K12" s="273">
        <v>499</v>
      </c>
    </row>
    <row r="13" spans="1:11" ht="24.75" customHeight="1">
      <c r="A13" s="407">
        <v>4</v>
      </c>
      <c r="B13" s="408">
        <f>SUM(C14:K14)</f>
        <v>4631</v>
      </c>
      <c r="C13" s="347" t="s">
        <v>990</v>
      </c>
      <c r="D13" s="347" t="s">
        <v>991</v>
      </c>
      <c r="E13" s="347" t="s">
        <v>992</v>
      </c>
      <c r="F13" s="347" t="s">
        <v>993</v>
      </c>
      <c r="G13" s="347" t="s">
        <v>994</v>
      </c>
      <c r="H13" s="348" t="s">
        <v>997</v>
      </c>
      <c r="I13" s="347" t="s">
        <v>998</v>
      </c>
      <c r="J13" s="349" t="s">
        <v>995</v>
      </c>
      <c r="K13" s="273"/>
    </row>
    <row r="14" spans="1:11" ht="24.75" customHeight="1">
      <c r="A14" s="409"/>
      <c r="B14" s="410"/>
      <c r="C14" s="350">
        <v>996</v>
      </c>
      <c r="D14" s="350">
        <v>972</v>
      </c>
      <c r="E14" s="350">
        <v>755</v>
      </c>
      <c r="F14" s="350">
        <v>605</v>
      </c>
      <c r="G14" s="350">
        <v>186</v>
      </c>
      <c r="H14" s="350">
        <v>178</v>
      </c>
      <c r="I14" s="350">
        <v>171</v>
      </c>
      <c r="J14" s="350">
        <v>136</v>
      </c>
      <c r="K14" s="351">
        <v>632</v>
      </c>
    </row>
    <row r="15" spans="1:11" ht="20.25" customHeight="1">
      <c r="A15" s="214"/>
      <c r="B15" s="276"/>
      <c r="C15" s="175"/>
      <c r="D15" s="175"/>
      <c r="E15" s="175"/>
      <c r="F15" s="175"/>
      <c r="G15" s="175"/>
      <c r="H15" s="175"/>
      <c r="I15" s="175"/>
      <c r="J15" s="175"/>
      <c r="K15" s="221" t="s">
        <v>913</v>
      </c>
    </row>
    <row r="16" spans="1:11" ht="18" customHeight="1">
      <c r="A16" s="214"/>
      <c r="B16" s="214"/>
      <c r="K16" s="277"/>
    </row>
  </sheetData>
  <sheetProtection selectLockedCells="1"/>
  <mergeCells count="11">
    <mergeCell ref="A11:A12"/>
    <mergeCell ref="B11:B12"/>
    <mergeCell ref="A13:A14"/>
    <mergeCell ref="B13:B14"/>
    <mergeCell ref="A1:K1"/>
    <mergeCell ref="A5:A6"/>
    <mergeCell ref="B5:B6"/>
    <mergeCell ref="A7:A8"/>
    <mergeCell ref="B7:B8"/>
    <mergeCell ref="A9:A10"/>
    <mergeCell ref="B9:B10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3554-630C-49BE-A2BF-050C38F66788}">
  <dimension ref="A1:R37"/>
  <sheetViews>
    <sheetView showGridLines="0" zoomScaleNormal="100" zoomScaleSheetLayoutView="100" workbookViewId="0">
      <selection activeCell="D30" sqref="D30"/>
    </sheetView>
  </sheetViews>
  <sheetFormatPr defaultColWidth="10.625" defaultRowHeight="14.25"/>
  <cols>
    <col min="1" max="1" width="9.625" style="229" customWidth="1"/>
    <col min="2" max="10" width="7.625" style="1" customWidth="1"/>
    <col min="11" max="13" width="8.625" style="1" customWidth="1"/>
    <col min="14" max="16" width="7.625" style="1" customWidth="1"/>
    <col min="17" max="16384" width="10.625" style="1"/>
  </cols>
  <sheetData>
    <row r="1" spans="1:18" ht="30" customHeight="1">
      <c r="A1" s="174" t="s">
        <v>999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8" ht="30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N2" s="110"/>
      <c r="O2" s="110"/>
      <c r="P2" s="110"/>
    </row>
    <row r="3" spans="1:18" s="2" customFormat="1" ht="15.75" customHeight="1">
      <c r="A3" s="2" t="s">
        <v>969</v>
      </c>
    </row>
    <row r="4" spans="1:18" ht="20.100000000000001" customHeight="1">
      <c r="A4" s="416" t="s">
        <v>1000</v>
      </c>
      <c r="B4" s="414" t="s">
        <v>1001</v>
      </c>
      <c r="C4" s="415"/>
      <c r="D4" s="415"/>
      <c r="E4" s="414" t="s">
        <v>1002</v>
      </c>
      <c r="F4" s="415"/>
      <c r="G4" s="415"/>
      <c r="H4" s="414" t="s">
        <v>1003</v>
      </c>
      <c r="I4" s="415"/>
      <c r="J4" s="415"/>
      <c r="K4" s="414" t="s">
        <v>1004</v>
      </c>
      <c r="L4" s="415"/>
      <c r="M4" s="415"/>
      <c r="N4" s="414" t="s">
        <v>1005</v>
      </c>
      <c r="O4" s="415"/>
      <c r="P4" s="415"/>
    </row>
    <row r="5" spans="1:18" ht="20.100000000000001" customHeight="1">
      <c r="A5" s="417"/>
      <c r="B5" s="279" t="s">
        <v>1</v>
      </c>
      <c r="C5" s="279" t="s">
        <v>3</v>
      </c>
      <c r="D5" s="280" t="s">
        <v>2</v>
      </c>
      <c r="E5" s="279" t="s">
        <v>1</v>
      </c>
      <c r="F5" s="279" t="s">
        <v>3</v>
      </c>
      <c r="G5" s="280" t="s">
        <v>2</v>
      </c>
      <c r="H5" s="279" t="s">
        <v>1</v>
      </c>
      <c r="I5" s="279" t="s">
        <v>3</v>
      </c>
      <c r="J5" s="280" t="s">
        <v>2</v>
      </c>
      <c r="K5" s="279" t="s">
        <v>1</v>
      </c>
      <c r="L5" s="279" t="s">
        <v>3</v>
      </c>
      <c r="M5" s="280" t="s">
        <v>2</v>
      </c>
      <c r="N5" s="279" t="s">
        <v>1</v>
      </c>
      <c r="O5" s="279" t="s">
        <v>3</v>
      </c>
      <c r="P5" s="280" t="s">
        <v>2</v>
      </c>
      <c r="Q5" s="281"/>
      <c r="R5" s="281"/>
    </row>
    <row r="6" spans="1:18" ht="14.25" customHeight="1">
      <c r="A6" s="282"/>
      <c r="B6" s="283"/>
      <c r="C6" s="283"/>
      <c r="D6" s="284"/>
      <c r="E6" s="283"/>
      <c r="F6" s="283"/>
      <c r="G6" s="284"/>
      <c r="H6" s="283"/>
      <c r="I6" s="283"/>
      <c r="J6" s="284"/>
      <c r="K6" s="283"/>
      <c r="L6" s="283"/>
      <c r="M6" s="284"/>
      <c r="N6" s="283"/>
      <c r="O6" s="283"/>
      <c r="P6" s="284"/>
      <c r="Q6" s="285"/>
      <c r="R6" s="285"/>
    </row>
    <row r="7" spans="1:18" s="2" customFormat="1" ht="14.25" customHeight="1">
      <c r="A7" s="286" t="s">
        <v>893</v>
      </c>
      <c r="B7" s="287">
        <v>264316</v>
      </c>
      <c r="C7" s="287">
        <v>127738</v>
      </c>
      <c r="D7" s="288">
        <v>136578</v>
      </c>
      <c r="E7" s="287">
        <v>263311</v>
      </c>
      <c r="F7" s="287">
        <v>127377</v>
      </c>
      <c r="G7" s="289">
        <v>135934</v>
      </c>
      <c r="H7" s="287">
        <v>261898</v>
      </c>
      <c r="I7" s="287">
        <v>126809</v>
      </c>
      <c r="J7" s="288">
        <v>135089</v>
      </c>
      <c r="K7" s="287">
        <v>260082</v>
      </c>
      <c r="L7" s="287">
        <v>126087</v>
      </c>
      <c r="M7" s="288">
        <v>133995</v>
      </c>
      <c r="N7" s="287">
        <v>258286</v>
      </c>
      <c r="O7" s="287">
        <v>125315</v>
      </c>
      <c r="P7" s="288">
        <v>132971</v>
      </c>
      <c r="Q7" s="285"/>
      <c r="R7" s="285"/>
    </row>
    <row r="8" spans="1:18" ht="14.25" customHeight="1">
      <c r="A8" s="282"/>
      <c r="B8" s="290"/>
      <c r="C8" s="290"/>
      <c r="D8" s="291"/>
      <c r="E8" s="290"/>
      <c r="F8" s="290"/>
      <c r="G8" s="291"/>
      <c r="H8" s="290"/>
      <c r="I8" s="290"/>
      <c r="J8" s="291"/>
      <c r="K8" s="290"/>
      <c r="L8" s="290"/>
      <c r="M8" s="291"/>
      <c r="N8" s="290"/>
      <c r="O8" s="290"/>
      <c r="P8" s="291"/>
      <c r="Q8" s="285"/>
      <c r="R8" s="285"/>
    </row>
    <row r="9" spans="1:18" ht="14.25" customHeight="1">
      <c r="A9" s="282" t="s">
        <v>1006</v>
      </c>
      <c r="B9" s="291">
        <v>10808</v>
      </c>
      <c r="C9" s="292">
        <v>5498</v>
      </c>
      <c r="D9" s="293">
        <v>5310</v>
      </c>
      <c r="E9" s="291">
        <v>10636</v>
      </c>
      <c r="F9" s="292">
        <v>5479</v>
      </c>
      <c r="G9" s="293">
        <v>5157</v>
      </c>
      <c r="H9" s="291">
        <v>10272</v>
      </c>
      <c r="I9" s="292">
        <v>5297</v>
      </c>
      <c r="J9" s="293">
        <v>4975</v>
      </c>
      <c r="K9" s="291">
        <v>9932</v>
      </c>
      <c r="L9" s="292">
        <v>5156</v>
      </c>
      <c r="M9" s="293">
        <v>4776</v>
      </c>
      <c r="N9" s="291">
        <v>9504</v>
      </c>
      <c r="O9" s="292">
        <v>4960</v>
      </c>
      <c r="P9" s="293">
        <v>4544</v>
      </c>
      <c r="Q9" s="285"/>
      <c r="R9" s="285"/>
    </row>
    <row r="10" spans="1:18" ht="14.25" customHeight="1">
      <c r="A10" s="282" t="s">
        <v>1007</v>
      </c>
      <c r="B10" s="291">
        <v>11734</v>
      </c>
      <c r="C10" s="292">
        <v>6128</v>
      </c>
      <c r="D10" s="293">
        <v>5606</v>
      </c>
      <c r="E10" s="291">
        <v>11456</v>
      </c>
      <c r="F10" s="292">
        <v>5951</v>
      </c>
      <c r="G10" s="293">
        <v>5505</v>
      </c>
      <c r="H10" s="291">
        <v>11334</v>
      </c>
      <c r="I10" s="292">
        <v>5885</v>
      </c>
      <c r="J10" s="293">
        <v>5449</v>
      </c>
      <c r="K10" s="291">
        <v>11095</v>
      </c>
      <c r="L10" s="292">
        <v>5725</v>
      </c>
      <c r="M10" s="293">
        <v>5370</v>
      </c>
      <c r="N10" s="291">
        <v>10851</v>
      </c>
      <c r="O10" s="292">
        <v>5553</v>
      </c>
      <c r="P10" s="293">
        <v>5298</v>
      </c>
      <c r="Q10" s="285"/>
      <c r="R10" s="285"/>
    </row>
    <row r="11" spans="1:18" ht="14.25" customHeight="1">
      <c r="A11" s="282" t="s">
        <v>1008</v>
      </c>
      <c r="B11" s="291">
        <v>12167</v>
      </c>
      <c r="C11" s="292">
        <v>6240</v>
      </c>
      <c r="D11" s="293">
        <v>5927</v>
      </c>
      <c r="E11" s="291">
        <v>12167</v>
      </c>
      <c r="F11" s="292">
        <v>6246</v>
      </c>
      <c r="G11" s="293">
        <v>5921</v>
      </c>
      <c r="H11" s="291">
        <v>12124</v>
      </c>
      <c r="I11" s="292">
        <v>6255</v>
      </c>
      <c r="J11" s="293">
        <v>5869</v>
      </c>
      <c r="K11" s="291">
        <v>12118</v>
      </c>
      <c r="L11" s="292">
        <v>6283</v>
      </c>
      <c r="M11" s="293">
        <v>5835</v>
      </c>
      <c r="N11" s="291">
        <v>11964</v>
      </c>
      <c r="O11" s="292">
        <v>6231</v>
      </c>
      <c r="P11" s="293">
        <v>5733</v>
      </c>
      <c r="Q11" s="285"/>
      <c r="R11" s="285"/>
    </row>
    <row r="12" spans="1:18" ht="14.25" customHeight="1">
      <c r="A12" s="282" t="s">
        <v>1009</v>
      </c>
      <c r="B12" s="291">
        <v>12659</v>
      </c>
      <c r="C12" s="292">
        <v>6466</v>
      </c>
      <c r="D12" s="293">
        <v>6193</v>
      </c>
      <c r="E12" s="291">
        <v>12520</v>
      </c>
      <c r="F12" s="292">
        <v>6447</v>
      </c>
      <c r="G12" s="293">
        <v>6073</v>
      </c>
      <c r="H12" s="291">
        <v>12317</v>
      </c>
      <c r="I12" s="292">
        <v>6344</v>
      </c>
      <c r="J12" s="293">
        <v>5973</v>
      </c>
      <c r="K12" s="291">
        <v>12141</v>
      </c>
      <c r="L12" s="292">
        <v>6265</v>
      </c>
      <c r="M12" s="293">
        <v>5876</v>
      </c>
      <c r="N12" s="291">
        <v>12033</v>
      </c>
      <c r="O12" s="292">
        <v>6227</v>
      </c>
      <c r="P12" s="293">
        <v>5806</v>
      </c>
      <c r="Q12" s="285"/>
      <c r="R12" s="285"/>
    </row>
    <row r="13" spans="1:18" ht="14.25" customHeight="1">
      <c r="A13" s="282" t="s">
        <v>1010</v>
      </c>
      <c r="B13" s="291">
        <v>12859</v>
      </c>
      <c r="C13" s="292">
        <v>6700</v>
      </c>
      <c r="D13" s="293">
        <v>6159</v>
      </c>
      <c r="E13" s="291">
        <v>12788</v>
      </c>
      <c r="F13" s="292">
        <v>6650</v>
      </c>
      <c r="G13" s="293">
        <v>6138</v>
      </c>
      <c r="H13" s="291">
        <v>12577</v>
      </c>
      <c r="I13" s="292">
        <v>6530</v>
      </c>
      <c r="J13" s="293">
        <v>6047</v>
      </c>
      <c r="K13" s="291">
        <v>12241</v>
      </c>
      <c r="L13" s="292">
        <v>6419</v>
      </c>
      <c r="M13" s="293">
        <v>5822</v>
      </c>
      <c r="N13" s="291">
        <v>12440</v>
      </c>
      <c r="O13" s="292">
        <v>6490</v>
      </c>
      <c r="P13" s="293">
        <v>5950</v>
      </c>
      <c r="Q13" s="285"/>
      <c r="R13" s="285"/>
    </row>
    <row r="14" spans="1:18" ht="14.25" customHeight="1">
      <c r="A14" s="282"/>
      <c r="B14" s="291"/>
      <c r="C14" s="292"/>
      <c r="D14" s="293"/>
      <c r="E14" s="291"/>
      <c r="F14" s="292"/>
      <c r="G14" s="293"/>
      <c r="H14" s="291"/>
      <c r="I14" s="292"/>
      <c r="J14" s="293"/>
      <c r="K14" s="291"/>
      <c r="L14" s="292"/>
      <c r="M14" s="293"/>
      <c r="N14" s="291"/>
      <c r="O14" s="292"/>
      <c r="P14" s="293"/>
      <c r="Q14" s="285"/>
      <c r="R14" s="285"/>
    </row>
    <row r="15" spans="1:18" ht="14.25" customHeight="1">
      <c r="A15" s="282" t="s">
        <v>1011</v>
      </c>
      <c r="B15" s="291">
        <v>12529</v>
      </c>
      <c r="C15" s="292">
        <v>6338</v>
      </c>
      <c r="D15" s="293">
        <v>6191</v>
      </c>
      <c r="E15" s="291">
        <v>12373</v>
      </c>
      <c r="F15" s="292">
        <v>6271</v>
      </c>
      <c r="G15" s="293">
        <v>6102</v>
      </c>
      <c r="H15" s="291">
        <v>12351</v>
      </c>
      <c r="I15" s="292">
        <v>6389</v>
      </c>
      <c r="J15" s="293">
        <v>5962</v>
      </c>
      <c r="K15" s="291">
        <v>12255</v>
      </c>
      <c r="L15" s="292">
        <v>6335</v>
      </c>
      <c r="M15" s="293">
        <v>5920</v>
      </c>
      <c r="N15" s="291">
        <v>12042</v>
      </c>
      <c r="O15" s="292">
        <v>6236</v>
      </c>
      <c r="P15" s="293">
        <v>5806</v>
      </c>
      <c r="Q15" s="285"/>
      <c r="R15" s="285"/>
    </row>
    <row r="16" spans="1:18" ht="14.25" customHeight="1">
      <c r="A16" s="282" t="s">
        <v>1012</v>
      </c>
      <c r="B16" s="291">
        <v>14533</v>
      </c>
      <c r="C16" s="292">
        <v>7407</v>
      </c>
      <c r="D16" s="293">
        <v>7126</v>
      </c>
      <c r="E16" s="291">
        <v>14084</v>
      </c>
      <c r="F16" s="292">
        <v>7145</v>
      </c>
      <c r="G16" s="293">
        <v>6939</v>
      </c>
      <c r="H16" s="291">
        <v>13648</v>
      </c>
      <c r="I16" s="292">
        <v>6916</v>
      </c>
      <c r="J16" s="293">
        <v>6732</v>
      </c>
      <c r="K16" s="291">
        <v>13173</v>
      </c>
      <c r="L16" s="292">
        <v>6707</v>
      </c>
      <c r="M16" s="293">
        <v>6466</v>
      </c>
      <c r="N16" s="291">
        <v>12828</v>
      </c>
      <c r="O16" s="292">
        <v>6575</v>
      </c>
      <c r="P16" s="293">
        <v>6253</v>
      </c>
      <c r="Q16" s="285"/>
      <c r="R16" s="285"/>
    </row>
    <row r="17" spans="1:18" ht="14.25" customHeight="1">
      <c r="A17" s="282" t="s">
        <v>1013</v>
      </c>
      <c r="B17" s="291">
        <v>15686</v>
      </c>
      <c r="C17" s="292">
        <v>7889</v>
      </c>
      <c r="D17" s="293">
        <v>7797</v>
      </c>
      <c r="E17" s="291">
        <v>15575</v>
      </c>
      <c r="F17" s="292">
        <v>7858</v>
      </c>
      <c r="G17" s="293">
        <v>7717</v>
      </c>
      <c r="H17" s="291">
        <v>15156</v>
      </c>
      <c r="I17" s="292">
        <v>7634</v>
      </c>
      <c r="J17" s="293">
        <v>7522</v>
      </c>
      <c r="K17" s="291">
        <v>15046</v>
      </c>
      <c r="L17" s="292">
        <v>7655</v>
      </c>
      <c r="M17" s="293">
        <v>7391</v>
      </c>
      <c r="N17" s="291">
        <v>14829</v>
      </c>
      <c r="O17" s="292">
        <v>7552</v>
      </c>
      <c r="P17" s="293">
        <v>7277</v>
      </c>
      <c r="Q17" s="285"/>
      <c r="R17" s="285"/>
    </row>
    <row r="18" spans="1:18" ht="14.25" customHeight="1">
      <c r="A18" s="282" t="s">
        <v>1014</v>
      </c>
      <c r="B18" s="291">
        <v>18171</v>
      </c>
      <c r="C18" s="292">
        <v>9160</v>
      </c>
      <c r="D18" s="293">
        <v>9011</v>
      </c>
      <c r="E18" s="291">
        <v>17525</v>
      </c>
      <c r="F18" s="292">
        <v>8911</v>
      </c>
      <c r="G18" s="293">
        <v>8614</v>
      </c>
      <c r="H18" s="291">
        <v>17085</v>
      </c>
      <c r="I18" s="292">
        <v>8649</v>
      </c>
      <c r="J18" s="293">
        <v>8436</v>
      </c>
      <c r="K18" s="291">
        <v>16447</v>
      </c>
      <c r="L18" s="292">
        <v>8326</v>
      </c>
      <c r="M18" s="293">
        <v>8121</v>
      </c>
      <c r="N18" s="291">
        <v>15875</v>
      </c>
      <c r="O18" s="292">
        <v>8048</v>
      </c>
      <c r="P18" s="293">
        <v>7827</v>
      </c>
      <c r="Q18" s="285"/>
      <c r="R18" s="285"/>
    </row>
    <row r="19" spans="1:18" ht="14.25" customHeight="1">
      <c r="A19" s="282" t="s">
        <v>1015</v>
      </c>
      <c r="B19" s="291">
        <v>19329</v>
      </c>
      <c r="C19" s="292">
        <v>9706</v>
      </c>
      <c r="D19" s="293">
        <v>9623</v>
      </c>
      <c r="E19" s="291">
        <v>19666</v>
      </c>
      <c r="F19" s="292">
        <v>9874</v>
      </c>
      <c r="G19" s="293">
        <v>9792</v>
      </c>
      <c r="H19" s="291">
        <v>19725</v>
      </c>
      <c r="I19" s="292">
        <v>9904</v>
      </c>
      <c r="J19" s="293">
        <v>9821</v>
      </c>
      <c r="K19" s="291">
        <v>19417</v>
      </c>
      <c r="L19" s="292">
        <v>9786</v>
      </c>
      <c r="M19" s="293">
        <v>9631</v>
      </c>
      <c r="N19" s="291">
        <v>18849</v>
      </c>
      <c r="O19" s="292">
        <v>9496</v>
      </c>
      <c r="P19" s="293">
        <v>9353</v>
      </c>
      <c r="Q19" s="285"/>
      <c r="R19" s="285"/>
    </row>
    <row r="20" spans="1:18" ht="14.25" customHeight="1">
      <c r="A20" s="282"/>
      <c r="B20" s="291"/>
      <c r="C20" s="292"/>
      <c r="D20" s="293"/>
      <c r="E20" s="291"/>
      <c r="F20" s="292"/>
      <c r="G20" s="293"/>
      <c r="H20" s="291"/>
      <c r="I20" s="292"/>
      <c r="J20" s="293"/>
      <c r="K20" s="291"/>
      <c r="L20" s="292"/>
      <c r="M20" s="293"/>
      <c r="N20" s="291"/>
      <c r="O20" s="292"/>
      <c r="P20" s="293"/>
      <c r="Q20" s="285"/>
      <c r="R20" s="285"/>
    </row>
    <row r="21" spans="1:18" ht="14.25" customHeight="1">
      <c r="A21" s="282" t="s">
        <v>1016</v>
      </c>
      <c r="B21" s="291">
        <v>16633</v>
      </c>
      <c r="C21" s="292">
        <v>8183</v>
      </c>
      <c r="D21" s="293">
        <v>8450</v>
      </c>
      <c r="E21" s="291">
        <v>16912</v>
      </c>
      <c r="F21" s="292">
        <v>8376</v>
      </c>
      <c r="G21" s="293">
        <v>8536</v>
      </c>
      <c r="H21" s="291">
        <v>16951</v>
      </c>
      <c r="I21" s="292">
        <v>8404</v>
      </c>
      <c r="J21" s="293">
        <v>8547</v>
      </c>
      <c r="K21" s="291">
        <v>18214</v>
      </c>
      <c r="L21" s="292">
        <v>9040</v>
      </c>
      <c r="M21" s="293">
        <v>9174</v>
      </c>
      <c r="N21" s="291">
        <v>18627</v>
      </c>
      <c r="O21" s="292">
        <v>9302</v>
      </c>
      <c r="P21" s="293">
        <v>9325</v>
      </c>
      <c r="Q21" s="285"/>
      <c r="R21" s="285"/>
    </row>
    <row r="22" spans="1:18" ht="14.25" customHeight="1">
      <c r="A22" s="282" t="s">
        <v>1017</v>
      </c>
      <c r="B22" s="291">
        <v>16238</v>
      </c>
      <c r="C22" s="292">
        <v>7876</v>
      </c>
      <c r="D22" s="293">
        <v>8362</v>
      </c>
      <c r="E22" s="291">
        <v>16188</v>
      </c>
      <c r="F22" s="292">
        <v>7896</v>
      </c>
      <c r="G22" s="293">
        <v>8292</v>
      </c>
      <c r="H22" s="291">
        <v>16454</v>
      </c>
      <c r="I22" s="292">
        <v>8111</v>
      </c>
      <c r="J22" s="293">
        <v>8343</v>
      </c>
      <c r="K22" s="291">
        <v>15719</v>
      </c>
      <c r="L22" s="292">
        <v>7734</v>
      </c>
      <c r="M22" s="293">
        <v>7985</v>
      </c>
      <c r="N22" s="291">
        <v>16195</v>
      </c>
      <c r="O22" s="292">
        <v>7947</v>
      </c>
      <c r="P22" s="293">
        <v>8248</v>
      </c>
      <c r="Q22" s="285"/>
      <c r="R22" s="285"/>
    </row>
    <row r="23" spans="1:18" ht="14.25" customHeight="1">
      <c r="A23" s="282" t="s">
        <v>1018</v>
      </c>
      <c r="B23" s="291">
        <v>15888</v>
      </c>
      <c r="C23" s="292">
        <v>7737</v>
      </c>
      <c r="D23" s="293">
        <v>8151</v>
      </c>
      <c r="E23" s="291">
        <v>15896</v>
      </c>
      <c r="F23" s="292">
        <v>7666</v>
      </c>
      <c r="G23" s="293">
        <v>8230</v>
      </c>
      <c r="H23" s="291">
        <v>15789</v>
      </c>
      <c r="I23" s="292">
        <v>7613</v>
      </c>
      <c r="J23" s="293">
        <v>8176</v>
      </c>
      <c r="K23" s="291">
        <v>15864</v>
      </c>
      <c r="L23" s="292">
        <v>7682</v>
      </c>
      <c r="M23" s="293">
        <v>8182</v>
      </c>
      <c r="N23" s="291">
        <v>15869</v>
      </c>
      <c r="O23" s="292">
        <v>7703</v>
      </c>
      <c r="P23" s="293">
        <v>8166</v>
      </c>
      <c r="Q23" s="285"/>
      <c r="R23" s="285"/>
    </row>
    <row r="24" spans="1:18" ht="14.25" customHeight="1">
      <c r="A24" s="282" t="s">
        <v>1019</v>
      </c>
      <c r="B24" s="291">
        <v>19455</v>
      </c>
      <c r="C24" s="292">
        <v>9342</v>
      </c>
      <c r="D24" s="293">
        <v>10113</v>
      </c>
      <c r="E24" s="291">
        <v>17963</v>
      </c>
      <c r="F24" s="292">
        <v>8572</v>
      </c>
      <c r="G24" s="293">
        <v>9391</v>
      </c>
      <c r="H24" s="291">
        <v>16993</v>
      </c>
      <c r="I24" s="292">
        <v>8112</v>
      </c>
      <c r="J24" s="293">
        <v>8881</v>
      </c>
      <c r="K24" s="291">
        <v>16282</v>
      </c>
      <c r="L24" s="292">
        <v>7774</v>
      </c>
      <c r="M24" s="293">
        <v>8508</v>
      </c>
      <c r="N24" s="291">
        <v>15699</v>
      </c>
      <c r="O24" s="292">
        <v>7558</v>
      </c>
      <c r="P24" s="293">
        <v>8141</v>
      </c>
      <c r="Q24" s="285"/>
      <c r="R24" s="285"/>
    </row>
    <row r="25" spans="1:18" ht="14.25" customHeight="1">
      <c r="A25" s="282" t="s">
        <v>1020</v>
      </c>
      <c r="B25" s="291">
        <v>16876</v>
      </c>
      <c r="C25" s="292">
        <v>7896</v>
      </c>
      <c r="D25" s="293">
        <v>8980</v>
      </c>
      <c r="E25" s="291">
        <v>18076</v>
      </c>
      <c r="F25" s="292">
        <v>8542</v>
      </c>
      <c r="G25" s="293">
        <v>9534</v>
      </c>
      <c r="H25" s="291">
        <v>19439</v>
      </c>
      <c r="I25" s="292">
        <v>9184</v>
      </c>
      <c r="J25" s="293">
        <v>10255</v>
      </c>
      <c r="K25" s="291">
        <v>20912</v>
      </c>
      <c r="L25" s="292">
        <v>9855</v>
      </c>
      <c r="M25" s="293">
        <v>11057</v>
      </c>
      <c r="N25" s="291">
        <v>20011</v>
      </c>
      <c r="O25" s="292">
        <v>9397</v>
      </c>
      <c r="P25" s="293">
        <v>10614</v>
      </c>
      <c r="Q25" s="285"/>
      <c r="R25" s="285"/>
    </row>
    <row r="26" spans="1:18" ht="14.25" customHeight="1">
      <c r="A26" s="282"/>
      <c r="B26" s="291"/>
      <c r="C26" s="292"/>
      <c r="D26" s="293"/>
      <c r="E26" s="291"/>
      <c r="F26" s="292"/>
      <c r="G26" s="293"/>
      <c r="H26" s="291"/>
      <c r="I26" s="292"/>
      <c r="J26" s="293"/>
      <c r="K26" s="291"/>
      <c r="L26" s="292"/>
      <c r="M26" s="293"/>
      <c r="N26" s="291"/>
      <c r="O26" s="292"/>
      <c r="P26" s="293"/>
      <c r="Q26" s="285"/>
      <c r="R26" s="285"/>
    </row>
    <row r="27" spans="1:18" ht="14.25" customHeight="1">
      <c r="A27" s="282" t="s">
        <v>1021</v>
      </c>
      <c r="B27" s="291">
        <v>14128</v>
      </c>
      <c r="C27" s="292">
        <v>6372</v>
      </c>
      <c r="D27" s="293">
        <v>7756</v>
      </c>
      <c r="E27" s="291">
        <v>14912</v>
      </c>
      <c r="F27" s="292">
        <v>6706</v>
      </c>
      <c r="G27" s="293">
        <v>8206</v>
      </c>
      <c r="H27" s="291">
        <v>14667</v>
      </c>
      <c r="I27" s="292">
        <v>6586</v>
      </c>
      <c r="J27" s="293">
        <v>8081</v>
      </c>
      <c r="K27" s="291">
        <v>13659</v>
      </c>
      <c r="L27" s="292">
        <v>6091</v>
      </c>
      <c r="M27" s="293">
        <v>7568</v>
      </c>
      <c r="N27" s="291">
        <v>14341</v>
      </c>
      <c r="O27" s="292">
        <v>6427</v>
      </c>
      <c r="P27" s="293">
        <v>7914</v>
      </c>
      <c r="Q27" s="294"/>
      <c r="R27" s="294"/>
    </row>
    <row r="28" spans="1:18" ht="14.25" customHeight="1">
      <c r="A28" s="282" t="s">
        <v>1022</v>
      </c>
      <c r="B28" s="291">
        <v>11298</v>
      </c>
      <c r="C28" s="292">
        <v>4608</v>
      </c>
      <c r="D28" s="293">
        <v>6690</v>
      </c>
      <c r="E28" s="291">
        <v>10881</v>
      </c>
      <c r="F28" s="292">
        <v>4458</v>
      </c>
      <c r="G28" s="293">
        <v>6423</v>
      </c>
      <c r="H28" s="291">
        <v>11072</v>
      </c>
      <c r="I28" s="292">
        <v>4576</v>
      </c>
      <c r="J28" s="293">
        <v>6496</v>
      </c>
      <c r="K28" s="291">
        <v>11033</v>
      </c>
      <c r="L28" s="292">
        <v>4592</v>
      </c>
      <c r="M28" s="293">
        <v>6441</v>
      </c>
      <c r="N28" s="291">
        <v>11588</v>
      </c>
      <c r="O28" s="292">
        <v>4866</v>
      </c>
      <c r="P28" s="293">
        <v>6722</v>
      </c>
    </row>
    <row r="29" spans="1:18" ht="14.25" customHeight="1">
      <c r="A29" s="282" t="s">
        <v>1023</v>
      </c>
      <c r="B29" s="291">
        <v>8062</v>
      </c>
      <c r="C29" s="292">
        <v>2863</v>
      </c>
      <c r="D29" s="293">
        <v>5199</v>
      </c>
      <c r="E29" s="291">
        <v>8188</v>
      </c>
      <c r="F29" s="292">
        <v>2948</v>
      </c>
      <c r="G29" s="293">
        <v>5240</v>
      </c>
      <c r="H29" s="291">
        <v>8281</v>
      </c>
      <c r="I29" s="292">
        <v>2961</v>
      </c>
      <c r="J29" s="293">
        <v>5320</v>
      </c>
      <c r="K29" s="291">
        <v>8572</v>
      </c>
      <c r="L29" s="292">
        <v>3111</v>
      </c>
      <c r="M29" s="293">
        <v>5461</v>
      </c>
      <c r="N29" s="291">
        <v>8637</v>
      </c>
      <c r="O29" s="292">
        <v>3171</v>
      </c>
      <c r="P29" s="293">
        <v>5466</v>
      </c>
    </row>
    <row r="30" spans="1:18" ht="14.25" customHeight="1">
      <c r="A30" s="282" t="s">
        <v>1024</v>
      </c>
      <c r="B30" s="291">
        <v>3960</v>
      </c>
      <c r="C30" s="292">
        <v>1114</v>
      </c>
      <c r="D30" s="293">
        <v>2846</v>
      </c>
      <c r="E30" s="291">
        <v>4120</v>
      </c>
      <c r="F30" s="292">
        <v>1145</v>
      </c>
      <c r="G30" s="293">
        <v>2975</v>
      </c>
      <c r="H30" s="291">
        <v>4157</v>
      </c>
      <c r="I30" s="292">
        <v>1203</v>
      </c>
      <c r="J30" s="293">
        <v>2954</v>
      </c>
      <c r="K30" s="291">
        <v>4396</v>
      </c>
      <c r="L30" s="292">
        <v>1278</v>
      </c>
      <c r="M30" s="293">
        <v>3118</v>
      </c>
      <c r="N30" s="291">
        <v>4505</v>
      </c>
      <c r="O30" s="292">
        <v>1293</v>
      </c>
      <c r="P30" s="293">
        <v>3212</v>
      </c>
    </row>
    <row r="31" spans="1:18" ht="14.25" customHeight="1">
      <c r="A31" s="282" t="s">
        <v>1025</v>
      </c>
      <c r="B31" s="291">
        <v>1131</v>
      </c>
      <c r="C31" s="292">
        <v>198</v>
      </c>
      <c r="D31" s="293">
        <v>933</v>
      </c>
      <c r="E31" s="291">
        <v>1203</v>
      </c>
      <c r="F31" s="292">
        <v>214</v>
      </c>
      <c r="G31" s="293">
        <v>989</v>
      </c>
      <c r="H31" s="291">
        <v>1304</v>
      </c>
      <c r="I31" s="292">
        <v>234</v>
      </c>
      <c r="J31" s="293">
        <v>1070</v>
      </c>
      <c r="K31" s="291">
        <v>1348</v>
      </c>
      <c r="L31" s="292">
        <v>253</v>
      </c>
      <c r="M31" s="293">
        <v>1095</v>
      </c>
      <c r="N31" s="291">
        <v>1364</v>
      </c>
      <c r="O31" s="292">
        <v>260</v>
      </c>
      <c r="P31" s="293">
        <v>1104</v>
      </c>
    </row>
    <row r="32" spans="1:18" ht="14.25" customHeight="1">
      <c r="A32" s="282"/>
      <c r="B32" s="291"/>
      <c r="C32" s="295"/>
      <c r="D32" s="296"/>
      <c r="E32" s="291"/>
      <c r="F32" s="295"/>
      <c r="G32" s="296"/>
      <c r="H32" s="291"/>
      <c r="I32" s="295"/>
      <c r="J32" s="296"/>
      <c r="K32" s="291"/>
      <c r="L32" s="295"/>
      <c r="M32" s="297"/>
      <c r="N32" s="291"/>
      <c r="O32" s="295"/>
      <c r="P32" s="296"/>
    </row>
    <row r="33" spans="1:16" ht="14.25" customHeight="1">
      <c r="A33" s="282" t="s">
        <v>1026</v>
      </c>
      <c r="B33" s="291">
        <v>172</v>
      </c>
      <c r="C33" s="292">
        <v>17</v>
      </c>
      <c r="D33" s="293">
        <v>155</v>
      </c>
      <c r="E33" s="291">
        <v>182</v>
      </c>
      <c r="F33" s="292">
        <v>22</v>
      </c>
      <c r="G33" s="293">
        <v>160</v>
      </c>
      <c r="H33" s="291">
        <v>202</v>
      </c>
      <c r="I33" s="292">
        <v>22</v>
      </c>
      <c r="J33" s="293">
        <v>180</v>
      </c>
      <c r="K33" s="291">
        <v>218</v>
      </c>
      <c r="L33" s="292">
        <v>20</v>
      </c>
      <c r="M33" s="293">
        <v>198</v>
      </c>
      <c r="N33" s="291">
        <v>235</v>
      </c>
      <c r="O33" s="292">
        <v>23</v>
      </c>
      <c r="P33" s="293">
        <v>212</v>
      </c>
    </row>
    <row r="34" spans="1:16" ht="13.5" customHeight="1">
      <c r="A34" s="298"/>
      <c r="B34" s="299"/>
      <c r="C34" s="299"/>
      <c r="D34" s="300"/>
      <c r="E34" s="299"/>
      <c r="F34" s="299"/>
      <c r="G34" s="300"/>
      <c r="H34" s="299"/>
      <c r="I34" s="299"/>
      <c r="J34" s="300"/>
      <c r="K34" s="299"/>
      <c r="L34" s="299"/>
      <c r="M34" s="300"/>
      <c r="N34" s="299"/>
      <c r="O34" s="299"/>
      <c r="P34" s="300"/>
    </row>
    <row r="35" spans="1:16" s="2" customFormat="1" ht="20.25" customHeight="1">
      <c r="A35" s="214"/>
      <c r="B35" s="277"/>
      <c r="C35" s="301"/>
      <c r="D35" s="221"/>
      <c r="E35" s="277"/>
      <c r="F35" s="301"/>
      <c r="G35" s="221"/>
      <c r="H35" s="277"/>
      <c r="I35" s="301"/>
      <c r="J35" s="221"/>
      <c r="M35" s="221"/>
      <c r="O35" s="301"/>
      <c r="P35" s="221" t="s">
        <v>913</v>
      </c>
    </row>
    <row r="36" spans="1:16">
      <c r="B36" s="302"/>
      <c r="C36" s="302"/>
      <c r="D36" s="221"/>
      <c r="E36" s="302"/>
      <c r="F36" s="302"/>
      <c r="G36" s="221"/>
      <c r="H36" s="302"/>
      <c r="I36" s="302"/>
      <c r="J36" s="221"/>
      <c r="O36" s="302"/>
      <c r="P36" s="302"/>
    </row>
    <row r="37" spans="1:16">
      <c r="B37" s="302"/>
      <c r="C37" s="302"/>
      <c r="D37" s="301"/>
      <c r="E37" s="302"/>
      <c r="F37" s="302"/>
      <c r="G37" s="301"/>
      <c r="H37" s="302"/>
      <c r="I37" s="302"/>
      <c r="J37" s="301"/>
      <c r="O37" s="302"/>
      <c r="P37" s="302"/>
    </row>
  </sheetData>
  <sheetProtection selectLockedCells="1"/>
  <mergeCells count="6">
    <mergeCell ref="N4:P4"/>
    <mergeCell ref="A4:A5"/>
    <mergeCell ref="B4:D4"/>
    <mergeCell ref="E4:G4"/>
    <mergeCell ref="H4:J4"/>
    <mergeCell ref="K4:M4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C1C7-CE9B-482E-A57C-CB924C760387}">
  <dimension ref="A1:R33"/>
  <sheetViews>
    <sheetView showGridLines="0" zoomScaleNormal="100" zoomScaleSheetLayoutView="100" workbookViewId="0">
      <selection activeCell="N14" sqref="N14"/>
    </sheetView>
  </sheetViews>
  <sheetFormatPr defaultColWidth="10.625" defaultRowHeight="14.25"/>
  <cols>
    <col min="1" max="1" width="1.375" style="1" customWidth="1"/>
    <col min="2" max="2" width="9.75" style="229" customWidth="1"/>
    <col min="3" max="3" width="1.375" style="229" customWidth="1"/>
    <col min="4" max="9" width="7.5" style="1" customWidth="1"/>
    <col min="10" max="18" width="7.875" style="1" customWidth="1"/>
    <col min="19" max="16384" width="10.625" style="1"/>
  </cols>
  <sheetData>
    <row r="1" spans="1:18" ht="36" customHeight="1">
      <c r="A1" s="364" t="s">
        <v>1027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1:18" ht="30" customHeight="1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8" s="3" customFormat="1" ht="15.75" customHeight="1">
      <c r="A3" s="2" t="s">
        <v>969</v>
      </c>
    </row>
    <row r="4" spans="1:18" s="3" customFormat="1" ht="20.100000000000001" customHeight="1">
      <c r="A4" s="420" t="s">
        <v>1028</v>
      </c>
      <c r="B4" s="420"/>
      <c r="C4" s="416"/>
      <c r="D4" s="414" t="s">
        <v>1029</v>
      </c>
      <c r="E4" s="415"/>
      <c r="F4" s="422"/>
      <c r="G4" s="414" t="s">
        <v>1002</v>
      </c>
      <c r="H4" s="415"/>
      <c r="I4" s="422"/>
      <c r="J4" s="414" t="s">
        <v>1003</v>
      </c>
      <c r="K4" s="415"/>
      <c r="L4" s="422"/>
      <c r="M4" s="414" t="s">
        <v>1004</v>
      </c>
      <c r="N4" s="415"/>
      <c r="O4" s="415"/>
      <c r="P4" s="414" t="s">
        <v>1005</v>
      </c>
      <c r="Q4" s="415"/>
      <c r="R4" s="415"/>
    </row>
    <row r="5" spans="1:18" s="3" customFormat="1" ht="20.100000000000001" customHeight="1">
      <c r="A5" s="421"/>
      <c r="B5" s="421"/>
      <c r="C5" s="417"/>
      <c r="D5" s="279" t="s">
        <v>1</v>
      </c>
      <c r="E5" s="279" t="s">
        <v>3</v>
      </c>
      <c r="F5" s="280" t="s">
        <v>2</v>
      </c>
      <c r="G5" s="279" t="s">
        <v>1</v>
      </c>
      <c r="H5" s="279" t="s">
        <v>3</v>
      </c>
      <c r="I5" s="280" t="s">
        <v>2</v>
      </c>
      <c r="J5" s="279" t="s">
        <v>1</v>
      </c>
      <c r="K5" s="279" t="s">
        <v>3</v>
      </c>
      <c r="L5" s="280" t="s">
        <v>2</v>
      </c>
      <c r="M5" s="279" t="s">
        <v>1</v>
      </c>
      <c r="N5" s="279" t="s">
        <v>3</v>
      </c>
      <c r="O5" s="280" t="s">
        <v>2</v>
      </c>
      <c r="P5" s="279" t="s">
        <v>1</v>
      </c>
      <c r="Q5" s="279" t="s">
        <v>3</v>
      </c>
      <c r="R5" s="280" t="s">
        <v>2</v>
      </c>
    </row>
    <row r="6" spans="1:18" s="3" customFormat="1" ht="10.5" customHeight="1">
      <c r="A6" s="423"/>
      <c r="B6" s="423"/>
      <c r="C6" s="424"/>
      <c r="D6" s="283"/>
      <c r="E6" s="283"/>
      <c r="F6" s="284"/>
      <c r="G6" s="283"/>
      <c r="H6" s="283"/>
      <c r="I6" s="284"/>
      <c r="J6" s="283"/>
      <c r="K6" s="283"/>
      <c r="L6" s="284"/>
      <c r="M6" s="283"/>
      <c r="N6" s="283"/>
      <c r="O6" s="284"/>
      <c r="P6" s="283"/>
      <c r="Q6" s="283"/>
      <c r="R6" s="284"/>
    </row>
    <row r="7" spans="1:18" s="4" customFormat="1" ht="19.5" customHeight="1">
      <c r="A7" s="303"/>
      <c r="B7" s="304" t="s">
        <v>1030</v>
      </c>
      <c r="C7" s="305"/>
      <c r="D7" s="306">
        <v>264316</v>
      </c>
      <c r="E7" s="306">
        <v>127738</v>
      </c>
      <c r="F7" s="307">
        <v>136578</v>
      </c>
      <c r="G7" s="306">
        <v>263311</v>
      </c>
      <c r="H7" s="306">
        <v>127377</v>
      </c>
      <c r="I7" s="307">
        <v>135934</v>
      </c>
      <c r="J7" s="306">
        <v>261898</v>
      </c>
      <c r="K7" s="306">
        <v>126809</v>
      </c>
      <c r="L7" s="307">
        <v>135089</v>
      </c>
      <c r="M7" s="352">
        <v>260082</v>
      </c>
      <c r="N7" s="352">
        <v>126087</v>
      </c>
      <c r="O7" s="352">
        <v>133995</v>
      </c>
      <c r="P7" s="352">
        <f>SUM(P9:P11)</f>
        <v>258286</v>
      </c>
      <c r="Q7" s="352">
        <f t="shared" ref="Q7:R7" si="0">SUM(Q9:Q11)</f>
        <v>125315</v>
      </c>
      <c r="R7" s="352">
        <f t="shared" si="0"/>
        <v>132971</v>
      </c>
    </row>
    <row r="8" spans="1:18" s="3" customFormat="1" ht="10.5" customHeight="1">
      <c r="A8" s="423"/>
      <c r="B8" s="423"/>
      <c r="C8" s="424"/>
      <c r="D8" s="309"/>
      <c r="E8" s="309"/>
      <c r="F8" s="310"/>
      <c r="G8" s="309"/>
      <c r="H8" s="309"/>
      <c r="I8" s="310"/>
      <c r="J8" s="309"/>
      <c r="K8" s="309"/>
      <c r="L8" s="310"/>
      <c r="M8" s="309"/>
      <c r="N8" s="309"/>
      <c r="O8" s="310"/>
      <c r="P8" s="309"/>
      <c r="Q8" s="309"/>
      <c r="R8" s="310"/>
    </row>
    <row r="9" spans="1:18" s="3" customFormat="1" ht="19.5" customHeight="1">
      <c r="A9" s="311"/>
      <c r="B9" s="312" t="s">
        <v>1031</v>
      </c>
      <c r="C9" s="313"/>
      <c r="D9" s="310">
        <v>34709</v>
      </c>
      <c r="E9" s="308">
        <v>17866</v>
      </c>
      <c r="F9" s="308">
        <v>16843</v>
      </c>
      <c r="G9" s="310">
        <v>34259</v>
      </c>
      <c r="H9" s="308">
        <v>17676</v>
      </c>
      <c r="I9" s="308">
        <v>16583</v>
      </c>
      <c r="J9" s="308">
        <v>33730</v>
      </c>
      <c r="K9" s="308">
        <v>17437</v>
      </c>
      <c r="L9" s="308">
        <v>16293</v>
      </c>
      <c r="M9" s="308">
        <v>33145</v>
      </c>
      <c r="N9" s="308">
        <v>17164</v>
      </c>
      <c r="O9" s="308">
        <v>15981</v>
      </c>
      <c r="P9" s="308">
        <v>32319</v>
      </c>
      <c r="Q9" s="308">
        <v>16744</v>
      </c>
      <c r="R9" s="308">
        <v>15575</v>
      </c>
    </row>
    <row r="10" spans="1:18" s="3" customFormat="1" ht="19.5" customHeight="1">
      <c r="A10" s="311"/>
      <c r="B10" s="312" t="s">
        <v>1032</v>
      </c>
      <c r="C10" s="313"/>
      <c r="D10" s="310">
        <v>154525</v>
      </c>
      <c r="E10" s="308">
        <v>77462</v>
      </c>
      <c r="F10" s="308">
        <v>77063</v>
      </c>
      <c r="G10" s="310">
        <v>153527</v>
      </c>
      <c r="H10" s="308">
        <v>77094</v>
      </c>
      <c r="I10" s="308">
        <v>76433</v>
      </c>
      <c r="J10" s="308">
        <v>152053</v>
      </c>
      <c r="K10" s="308">
        <v>76494</v>
      </c>
      <c r="L10" s="308">
        <v>75559</v>
      </c>
      <c r="M10" s="308">
        <v>150517</v>
      </c>
      <c r="N10" s="308">
        <v>75949</v>
      </c>
      <c r="O10" s="308">
        <v>74568</v>
      </c>
      <c r="P10" s="308">
        <v>149587</v>
      </c>
      <c r="Q10" s="308">
        <v>75576</v>
      </c>
      <c r="R10" s="308">
        <v>74011</v>
      </c>
    </row>
    <row r="11" spans="1:18" s="3" customFormat="1" ht="19.5" customHeight="1">
      <c r="A11" s="311"/>
      <c r="B11" s="312" t="s">
        <v>1033</v>
      </c>
      <c r="C11" s="313"/>
      <c r="D11" s="310">
        <v>75082</v>
      </c>
      <c r="E11" s="314">
        <v>32410</v>
      </c>
      <c r="F11" s="308">
        <v>42672</v>
      </c>
      <c r="G11" s="310">
        <v>75525</v>
      </c>
      <c r="H11" s="314">
        <v>32607</v>
      </c>
      <c r="I11" s="308">
        <v>42918</v>
      </c>
      <c r="J11" s="314">
        <v>76115</v>
      </c>
      <c r="K11" s="314">
        <v>32878</v>
      </c>
      <c r="L11" s="308">
        <v>43237</v>
      </c>
      <c r="M11" s="314">
        <v>76420</v>
      </c>
      <c r="N11" s="314">
        <v>32974</v>
      </c>
      <c r="O11" s="308">
        <v>43446</v>
      </c>
      <c r="P11" s="314">
        <v>76380</v>
      </c>
      <c r="Q11" s="314">
        <v>32995</v>
      </c>
      <c r="R11" s="308">
        <v>43385</v>
      </c>
    </row>
    <row r="12" spans="1:18" s="3" customFormat="1" ht="10.5" customHeight="1">
      <c r="A12" s="423"/>
      <c r="B12" s="423"/>
      <c r="C12" s="424"/>
      <c r="D12" s="315"/>
      <c r="E12" s="315"/>
      <c r="F12" s="316"/>
      <c r="G12" s="315"/>
      <c r="H12" s="315"/>
      <c r="I12" s="316"/>
      <c r="J12" s="315"/>
      <c r="K12" s="315"/>
      <c r="L12" s="316"/>
      <c r="M12" s="315"/>
      <c r="N12" s="315"/>
      <c r="O12" s="316"/>
      <c r="P12" s="315"/>
      <c r="Q12" s="315"/>
      <c r="R12" s="316"/>
    </row>
    <row r="13" spans="1:18" s="3" customFormat="1" ht="19.5" customHeight="1">
      <c r="A13" s="311"/>
      <c r="B13" s="312" t="s">
        <v>1034</v>
      </c>
      <c r="C13" s="313"/>
      <c r="D13" s="315">
        <v>13.13</v>
      </c>
      <c r="E13" s="317">
        <v>13.99</v>
      </c>
      <c r="F13" s="318">
        <v>12.33</v>
      </c>
      <c r="G13" s="315">
        <v>13.01</v>
      </c>
      <c r="H13" s="317">
        <v>13.88</v>
      </c>
      <c r="I13" s="318">
        <v>12.2</v>
      </c>
      <c r="J13" s="315">
        <v>12.88</v>
      </c>
      <c r="K13" s="317">
        <v>13.75</v>
      </c>
      <c r="L13" s="318">
        <v>12.06</v>
      </c>
      <c r="M13" s="315">
        <v>12.74</v>
      </c>
      <c r="N13" s="317">
        <v>13.61</v>
      </c>
      <c r="O13" s="318">
        <v>11.93</v>
      </c>
      <c r="P13" s="315">
        <f>ROUND(P9/P7*100,2)</f>
        <v>12.51</v>
      </c>
      <c r="Q13" s="317">
        <v>13.36</v>
      </c>
      <c r="R13" s="318">
        <v>11.71</v>
      </c>
    </row>
    <row r="14" spans="1:18" s="3" customFormat="1" ht="19.5" customHeight="1">
      <c r="A14" s="311"/>
      <c r="B14" s="312" t="s">
        <v>1035</v>
      </c>
      <c r="C14" s="313"/>
      <c r="D14" s="315">
        <v>28.41</v>
      </c>
      <c r="E14" s="317">
        <v>25.37</v>
      </c>
      <c r="F14" s="318">
        <v>31.24</v>
      </c>
      <c r="G14" s="315">
        <v>28.68</v>
      </c>
      <c r="H14" s="317">
        <v>25.6</v>
      </c>
      <c r="I14" s="318">
        <v>31.57</v>
      </c>
      <c r="J14" s="315">
        <v>29.06</v>
      </c>
      <c r="K14" s="317">
        <v>25.93</v>
      </c>
      <c r="L14" s="318">
        <v>32.01</v>
      </c>
      <c r="M14" s="315">
        <v>29.38</v>
      </c>
      <c r="N14" s="317">
        <v>26.15</v>
      </c>
      <c r="O14" s="318">
        <v>32.42</v>
      </c>
      <c r="P14" s="315">
        <f>ROUND(P11/P7*100,2)</f>
        <v>29.57</v>
      </c>
      <c r="Q14" s="317">
        <v>26.33</v>
      </c>
      <c r="R14" s="318">
        <v>32.630000000000003</v>
      </c>
    </row>
    <row r="15" spans="1:18" s="3" customFormat="1" ht="10.5" customHeight="1">
      <c r="A15" s="423"/>
      <c r="B15" s="423"/>
      <c r="C15" s="424"/>
      <c r="D15" s="315"/>
      <c r="E15" s="317"/>
      <c r="F15" s="318"/>
      <c r="G15" s="315"/>
      <c r="H15" s="317"/>
      <c r="I15" s="318"/>
      <c r="J15" s="315"/>
      <c r="K15" s="317"/>
      <c r="L15" s="318"/>
      <c r="M15" s="315"/>
      <c r="N15" s="317"/>
      <c r="O15" s="318"/>
      <c r="P15" s="315"/>
      <c r="Q15" s="317"/>
      <c r="R15" s="318"/>
    </row>
    <row r="16" spans="1:18" s="3" customFormat="1" ht="19.5" customHeight="1">
      <c r="A16" s="311"/>
      <c r="B16" s="312" t="s">
        <v>1036</v>
      </c>
      <c r="C16" s="313"/>
      <c r="D16" s="315">
        <v>22.46</v>
      </c>
      <c r="E16" s="317">
        <v>23.06</v>
      </c>
      <c r="F16" s="318">
        <v>21.86</v>
      </c>
      <c r="G16" s="315">
        <v>22.31</v>
      </c>
      <c r="H16" s="317">
        <v>22.93</v>
      </c>
      <c r="I16" s="318">
        <v>21.7</v>
      </c>
      <c r="J16" s="315">
        <v>22.18</v>
      </c>
      <c r="K16" s="317">
        <v>22.8</v>
      </c>
      <c r="L16" s="318">
        <v>21.56</v>
      </c>
      <c r="M16" s="315">
        <v>22.02</v>
      </c>
      <c r="N16" s="317">
        <v>22.6</v>
      </c>
      <c r="O16" s="318">
        <v>21.43</v>
      </c>
      <c r="P16" s="315">
        <f>ROUND(P9/P10*100,2)</f>
        <v>21.61</v>
      </c>
      <c r="Q16" s="317">
        <v>22.16</v>
      </c>
      <c r="R16" s="318">
        <v>21.04</v>
      </c>
    </row>
    <row r="17" spans="1:18" s="3" customFormat="1" ht="19.5" customHeight="1">
      <c r="A17" s="311"/>
      <c r="B17" s="312" t="s">
        <v>1037</v>
      </c>
      <c r="C17" s="313"/>
      <c r="D17" s="315">
        <v>48.59</v>
      </c>
      <c r="E17" s="317">
        <v>41.84</v>
      </c>
      <c r="F17" s="318">
        <v>55.37</v>
      </c>
      <c r="G17" s="315">
        <v>49.19</v>
      </c>
      <c r="H17" s="317">
        <v>42.3</v>
      </c>
      <c r="I17" s="318">
        <v>56.15</v>
      </c>
      <c r="J17" s="315">
        <v>50.06</v>
      </c>
      <c r="K17" s="317">
        <v>42.98</v>
      </c>
      <c r="L17" s="318">
        <v>57.22</v>
      </c>
      <c r="M17" s="315">
        <v>50.77</v>
      </c>
      <c r="N17" s="317">
        <v>43.42</v>
      </c>
      <c r="O17" s="318">
        <v>58.26</v>
      </c>
      <c r="P17" s="315">
        <f>ROUND(P11/P10*100,2)</f>
        <v>51.06</v>
      </c>
      <c r="Q17" s="317">
        <v>43.66</v>
      </c>
      <c r="R17" s="318">
        <v>58.62</v>
      </c>
    </row>
    <row r="18" spans="1:18" s="3" customFormat="1" ht="10.5" customHeight="1">
      <c r="A18" s="423"/>
      <c r="B18" s="423"/>
      <c r="C18" s="424"/>
      <c r="D18" s="315"/>
      <c r="E18" s="317"/>
      <c r="F18" s="318"/>
      <c r="G18" s="315"/>
      <c r="H18" s="317"/>
      <c r="I18" s="318"/>
      <c r="J18" s="315"/>
      <c r="K18" s="317"/>
      <c r="L18" s="318"/>
      <c r="M18" s="315"/>
      <c r="N18" s="317"/>
      <c r="O18" s="318"/>
      <c r="P18" s="315"/>
      <c r="Q18" s="317"/>
      <c r="R18" s="318"/>
    </row>
    <row r="19" spans="1:18" s="3" customFormat="1" ht="19.5" customHeight="1">
      <c r="A19" s="311"/>
      <c r="B19" s="312" t="s">
        <v>1038</v>
      </c>
      <c r="C19" s="313"/>
      <c r="D19" s="315">
        <v>71.05</v>
      </c>
      <c r="E19" s="317">
        <v>64.900000000000006</v>
      </c>
      <c r="F19" s="318">
        <v>77.23</v>
      </c>
      <c r="G19" s="315">
        <v>71.510000000000005</v>
      </c>
      <c r="H19" s="317">
        <v>65.22</v>
      </c>
      <c r="I19" s="318">
        <v>77.849999999999994</v>
      </c>
      <c r="J19" s="315">
        <v>72.239999999999995</v>
      </c>
      <c r="K19" s="317">
        <v>65.78</v>
      </c>
      <c r="L19" s="318">
        <v>78.790000000000006</v>
      </c>
      <c r="M19" s="315">
        <v>72.790000000000006</v>
      </c>
      <c r="N19" s="317">
        <v>66.02</v>
      </c>
      <c r="O19" s="318">
        <v>79.7</v>
      </c>
      <c r="P19" s="315">
        <f t="shared" ref="P19" si="1">ROUND((P9+P11)/P10*100,2)</f>
        <v>72.67</v>
      </c>
      <c r="Q19" s="317">
        <v>65.81</v>
      </c>
      <c r="R19" s="318">
        <v>79.66</v>
      </c>
    </row>
    <row r="20" spans="1:18" s="3" customFormat="1" ht="19.5" customHeight="1">
      <c r="A20" s="311"/>
      <c r="B20" s="312" t="s">
        <v>1039</v>
      </c>
      <c r="C20" s="313"/>
      <c r="D20" s="315">
        <v>216.32</v>
      </c>
      <c r="E20" s="317">
        <v>181.41</v>
      </c>
      <c r="F20" s="318">
        <v>253.35</v>
      </c>
      <c r="G20" s="315">
        <v>220.45</v>
      </c>
      <c r="H20" s="317">
        <v>184.47</v>
      </c>
      <c r="I20" s="318">
        <v>258.81</v>
      </c>
      <c r="J20" s="315">
        <v>225.66</v>
      </c>
      <c r="K20" s="317">
        <v>188.55</v>
      </c>
      <c r="L20" s="318">
        <v>265.37</v>
      </c>
      <c r="M20" s="315">
        <v>230.56</v>
      </c>
      <c r="N20" s="317">
        <v>192.11</v>
      </c>
      <c r="O20" s="318">
        <v>271.86</v>
      </c>
      <c r="P20" s="315">
        <f t="shared" ref="P20" si="2">ROUND(P11/P9*100,2)</f>
        <v>236.33</v>
      </c>
      <c r="Q20" s="317">
        <v>197.06</v>
      </c>
      <c r="R20" s="318">
        <v>278.56</v>
      </c>
    </row>
    <row r="21" spans="1:18" s="3" customFormat="1" ht="10.5" customHeight="1">
      <c r="A21" s="418"/>
      <c r="B21" s="418"/>
      <c r="C21" s="419"/>
      <c r="D21" s="319"/>
      <c r="E21" s="319"/>
      <c r="F21" s="320"/>
      <c r="G21" s="319"/>
      <c r="H21" s="319"/>
      <c r="I21" s="320"/>
      <c r="J21" s="319"/>
      <c r="K21" s="319"/>
      <c r="L21" s="320"/>
      <c r="M21" s="319"/>
      <c r="N21" s="319"/>
      <c r="O21" s="320"/>
      <c r="P21" s="319"/>
      <c r="Q21" s="319"/>
      <c r="R21" s="320"/>
    </row>
    <row r="22" spans="1:18" s="3" customFormat="1" ht="20.25" customHeight="1">
      <c r="A22" s="321"/>
      <c r="B22" s="2"/>
      <c r="C22" s="321"/>
      <c r="F22" s="221"/>
      <c r="I22" s="221"/>
      <c r="O22" s="221"/>
      <c r="R22" s="221" t="s">
        <v>1040</v>
      </c>
    </row>
    <row r="23" spans="1:18" s="323" customFormat="1" ht="13.5" customHeight="1">
      <c r="A23" s="322" t="s">
        <v>1041</v>
      </c>
      <c r="C23" s="324"/>
    </row>
    <row r="24" spans="1:18" s="323" customFormat="1" ht="13.5" customHeight="1">
      <c r="A24" s="322" t="s">
        <v>1042</v>
      </c>
      <c r="C24" s="324"/>
    </row>
    <row r="25" spans="1:18" s="323" customFormat="1" ht="13.5" customHeight="1">
      <c r="A25" s="322" t="s">
        <v>1043</v>
      </c>
      <c r="C25" s="324"/>
    </row>
    <row r="26" spans="1:18" s="323" customFormat="1" ht="13.5" customHeight="1">
      <c r="A26" s="322" t="s">
        <v>1044</v>
      </c>
      <c r="C26" s="324"/>
    </row>
    <row r="27" spans="1:18" s="323" customFormat="1" ht="13.5" customHeight="1">
      <c r="A27" s="322" t="s">
        <v>1045</v>
      </c>
      <c r="C27" s="324"/>
    </row>
    <row r="28" spans="1:18" s="323" customFormat="1" ht="13.5" customHeight="1">
      <c r="A28" s="322" t="s">
        <v>1046</v>
      </c>
      <c r="C28" s="324"/>
    </row>
    <row r="29" spans="1:18" s="323" customFormat="1" ht="13.5" customHeight="1">
      <c r="A29" s="322" t="s">
        <v>1047</v>
      </c>
      <c r="C29" s="324"/>
      <c r="D29" s="325"/>
      <c r="E29" s="325"/>
      <c r="F29" s="325"/>
      <c r="G29" s="325"/>
      <c r="H29" s="325"/>
      <c r="I29" s="325"/>
      <c r="J29" s="325"/>
      <c r="K29" s="325"/>
      <c r="L29" s="325"/>
    </row>
    <row r="30" spans="1:18" s="323" customFormat="1" ht="13.5" customHeight="1">
      <c r="A30" s="322" t="s">
        <v>1048</v>
      </c>
      <c r="C30" s="324"/>
      <c r="D30" s="325"/>
      <c r="E30" s="325"/>
      <c r="F30" s="326"/>
      <c r="G30" s="325"/>
      <c r="H30" s="325"/>
      <c r="I30" s="326"/>
      <c r="J30" s="325"/>
      <c r="K30" s="325"/>
      <c r="L30" s="326"/>
    </row>
    <row r="31" spans="1:18" s="323" customFormat="1" ht="13.5" customHeight="1">
      <c r="A31" s="322" t="s">
        <v>1049</v>
      </c>
      <c r="C31" s="324"/>
      <c r="D31" s="325"/>
      <c r="E31" s="325"/>
      <c r="F31" s="326"/>
      <c r="G31" s="325"/>
      <c r="H31" s="325"/>
      <c r="I31" s="326"/>
      <c r="J31" s="325"/>
      <c r="K31" s="325"/>
      <c r="L31" s="326"/>
    </row>
    <row r="32" spans="1:18" ht="15.75" customHeight="1">
      <c r="B32" s="323"/>
      <c r="D32" s="302"/>
      <c r="E32" s="302"/>
      <c r="F32" s="221"/>
      <c r="G32" s="302"/>
      <c r="H32" s="302"/>
      <c r="I32" s="221"/>
      <c r="J32" s="302"/>
      <c r="K32" s="302"/>
      <c r="L32" s="221"/>
    </row>
    <row r="33" spans="4:12">
      <c r="D33" s="302"/>
      <c r="E33" s="302"/>
      <c r="F33" s="327"/>
      <c r="G33" s="302"/>
      <c r="H33" s="302"/>
      <c r="I33" s="327"/>
      <c r="J33" s="302"/>
      <c r="K33" s="302"/>
      <c r="L33" s="327"/>
    </row>
  </sheetData>
  <sheetProtection selectLockedCells="1"/>
  <mergeCells count="13">
    <mergeCell ref="A21:C21"/>
    <mergeCell ref="A1:R1"/>
    <mergeCell ref="A4:C5"/>
    <mergeCell ref="D4:F4"/>
    <mergeCell ref="G4:I4"/>
    <mergeCell ref="J4:L4"/>
    <mergeCell ref="M4:O4"/>
    <mergeCell ref="P4:R4"/>
    <mergeCell ref="A6:C6"/>
    <mergeCell ref="A8:C8"/>
    <mergeCell ref="A12:C12"/>
    <mergeCell ref="A15:C15"/>
    <mergeCell ref="A18:C18"/>
  </mergeCells>
  <phoneticPr fontId="14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FA63-B810-4B0B-92DD-693C4DD5A763}">
  <dimension ref="A1:G54"/>
  <sheetViews>
    <sheetView showGridLines="0" zoomScaleNormal="100" workbookViewId="0">
      <selection activeCell="E50" sqref="E50"/>
    </sheetView>
  </sheetViews>
  <sheetFormatPr defaultColWidth="10.625" defaultRowHeight="14.25"/>
  <cols>
    <col min="1" max="1" width="3.375" style="1" customWidth="1"/>
    <col min="2" max="2" width="14.5" style="1" customWidth="1"/>
    <col min="3" max="3" width="3.375" style="1" customWidth="1"/>
    <col min="4" max="7" width="14.5" style="2" customWidth="1"/>
    <col min="8" max="16384" width="10.625" style="1"/>
  </cols>
  <sheetData>
    <row r="1" spans="1:7" ht="24.75" customHeight="1">
      <c r="A1" s="364" t="s">
        <v>73</v>
      </c>
      <c r="B1" s="364"/>
      <c r="C1" s="364"/>
      <c r="D1" s="364"/>
      <c r="E1" s="364"/>
      <c r="F1" s="364"/>
      <c r="G1" s="364"/>
    </row>
    <row r="2" spans="1:7" s="74" customFormat="1" ht="17.25" customHeight="1">
      <c r="A2" s="73" t="s">
        <v>864</v>
      </c>
      <c r="C2" s="73"/>
      <c r="D2" s="73"/>
      <c r="E2" s="73"/>
      <c r="F2" s="73"/>
      <c r="G2" s="73"/>
    </row>
    <row r="3" spans="1:7" ht="17.25" customHeight="1">
      <c r="A3" s="425" t="s">
        <v>74</v>
      </c>
      <c r="B3" s="425"/>
      <c r="C3" s="426"/>
      <c r="D3" s="429" t="s">
        <v>75</v>
      </c>
      <c r="E3" s="430"/>
      <c r="F3" s="430"/>
      <c r="G3" s="75" t="s">
        <v>76</v>
      </c>
    </row>
    <row r="4" spans="1:7" ht="17.25" customHeight="1">
      <c r="A4" s="427"/>
      <c r="B4" s="427"/>
      <c r="C4" s="428"/>
      <c r="D4" s="5" t="s">
        <v>77</v>
      </c>
      <c r="E4" s="76" t="s">
        <v>3</v>
      </c>
      <c r="F4" s="77" t="s">
        <v>2</v>
      </c>
      <c r="G4" s="78" t="s">
        <v>78</v>
      </c>
    </row>
    <row r="5" spans="1:7" ht="14.25" customHeight="1">
      <c r="B5" s="79" t="s">
        <v>79</v>
      </c>
      <c r="C5" s="80"/>
      <c r="D5" s="81">
        <f>E5+F5</f>
        <v>3438</v>
      </c>
      <c r="E5" s="82">
        <v>1570</v>
      </c>
      <c r="F5" s="82">
        <v>1868</v>
      </c>
      <c r="G5" s="82">
        <v>1724</v>
      </c>
    </row>
    <row r="6" spans="1:7" ht="14.25" customHeight="1">
      <c r="B6" s="79" t="s">
        <v>80</v>
      </c>
      <c r="C6" s="80"/>
      <c r="D6" s="82">
        <f t="shared" ref="D6:D52" si="0">E6+F6</f>
        <v>4728</v>
      </c>
      <c r="E6" s="82">
        <v>2210</v>
      </c>
      <c r="F6" s="82">
        <v>2518</v>
      </c>
      <c r="G6" s="82">
        <v>2069</v>
      </c>
    </row>
    <row r="7" spans="1:7" ht="14.25" customHeight="1">
      <c r="B7" s="79" t="s">
        <v>81</v>
      </c>
      <c r="C7" s="80"/>
      <c r="D7" s="82">
        <f t="shared" si="0"/>
        <v>8653</v>
      </c>
      <c r="E7" s="82">
        <v>4310</v>
      </c>
      <c r="F7" s="82">
        <v>4343</v>
      </c>
      <c r="G7" s="82">
        <v>4326</v>
      </c>
    </row>
    <row r="8" spans="1:7" ht="14.25" customHeight="1">
      <c r="B8" s="79" t="s">
        <v>82</v>
      </c>
      <c r="C8" s="80"/>
      <c r="D8" s="82">
        <f t="shared" si="0"/>
        <v>10251</v>
      </c>
      <c r="E8" s="82">
        <v>4940</v>
      </c>
      <c r="F8" s="82">
        <v>5311</v>
      </c>
      <c r="G8" s="82">
        <v>4396</v>
      </c>
    </row>
    <row r="9" spans="1:7" ht="14.25" customHeight="1">
      <c r="B9" s="79" t="s">
        <v>83</v>
      </c>
      <c r="C9" s="80"/>
      <c r="D9" s="82">
        <f t="shared" si="0"/>
        <v>14239</v>
      </c>
      <c r="E9" s="82">
        <v>6921</v>
      </c>
      <c r="F9" s="82">
        <v>7318</v>
      </c>
      <c r="G9" s="82">
        <v>5709</v>
      </c>
    </row>
    <row r="10" spans="1:7" ht="14.25" customHeight="1">
      <c r="B10" s="79" t="s">
        <v>84</v>
      </c>
      <c r="C10" s="80"/>
      <c r="D10" s="82">
        <f t="shared" si="0"/>
        <v>7711</v>
      </c>
      <c r="E10" s="82">
        <v>3805</v>
      </c>
      <c r="F10" s="82">
        <v>3906</v>
      </c>
      <c r="G10" s="82">
        <v>3171</v>
      </c>
    </row>
    <row r="11" spans="1:7" ht="14.25" customHeight="1">
      <c r="B11" s="79" t="s">
        <v>85</v>
      </c>
      <c r="C11" s="80"/>
      <c r="D11" s="82">
        <f t="shared" si="0"/>
        <v>5518</v>
      </c>
      <c r="E11" s="82">
        <v>2654</v>
      </c>
      <c r="F11" s="82">
        <v>2864</v>
      </c>
      <c r="G11" s="82">
        <v>2527</v>
      </c>
    </row>
    <row r="12" spans="1:7" ht="14.25" customHeight="1">
      <c r="B12" s="79" t="s">
        <v>86</v>
      </c>
      <c r="C12" s="80"/>
      <c r="D12" s="82">
        <f t="shared" si="0"/>
        <v>6059</v>
      </c>
      <c r="E12" s="82">
        <v>2904</v>
      </c>
      <c r="F12" s="82">
        <v>3155</v>
      </c>
      <c r="G12" s="82">
        <v>2798</v>
      </c>
    </row>
    <row r="13" spans="1:7" ht="14.25" customHeight="1">
      <c r="B13" s="79" t="s">
        <v>87</v>
      </c>
      <c r="C13" s="80"/>
      <c r="D13" s="82">
        <f t="shared" si="0"/>
        <v>11524</v>
      </c>
      <c r="E13" s="82">
        <v>5454</v>
      </c>
      <c r="F13" s="82">
        <v>6070</v>
      </c>
      <c r="G13" s="82">
        <v>5451</v>
      </c>
    </row>
    <row r="14" spans="1:7" ht="14.25" customHeight="1">
      <c r="B14" s="79" t="s">
        <v>88</v>
      </c>
      <c r="C14" s="80"/>
      <c r="D14" s="82">
        <f t="shared" si="0"/>
        <v>7230</v>
      </c>
      <c r="E14" s="82">
        <v>3454</v>
      </c>
      <c r="F14" s="82">
        <v>3776</v>
      </c>
      <c r="G14" s="82">
        <v>3361</v>
      </c>
    </row>
    <row r="15" spans="1:7" ht="14.25" customHeight="1">
      <c r="B15" s="79" t="s">
        <v>89</v>
      </c>
      <c r="C15" s="80"/>
      <c r="D15" s="82">
        <f t="shared" si="0"/>
        <v>5192</v>
      </c>
      <c r="E15" s="82">
        <v>2491</v>
      </c>
      <c r="F15" s="82">
        <v>2701</v>
      </c>
      <c r="G15" s="82">
        <v>2343</v>
      </c>
    </row>
    <row r="16" spans="1:7" ht="14.25" customHeight="1">
      <c r="B16" s="79" t="s">
        <v>90</v>
      </c>
      <c r="C16" s="80"/>
      <c r="D16" s="82">
        <f t="shared" si="0"/>
        <v>11418</v>
      </c>
      <c r="E16" s="82">
        <v>5520</v>
      </c>
      <c r="F16" s="82">
        <v>5898</v>
      </c>
      <c r="G16" s="82">
        <v>4887</v>
      </c>
    </row>
    <row r="17" spans="2:7" ht="14.25" customHeight="1">
      <c r="B17" s="79" t="s">
        <v>91</v>
      </c>
      <c r="C17" s="80"/>
      <c r="D17" s="82">
        <f t="shared" si="0"/>
        <v>6621</v>
      </c>
      <c r="E17" s="82">
        <v>3265</v>
      </c>
      <c r="F17" s="82">
        <v>3356</v>
      </c>
      <c r="G17" s="82">
        <v>3017</v>
      </c>
    </row>
    <row r="18" spans="2:7" ht="14.25" customHeight="1">
      <c r="B18" s="79" t="s">
        <v>92</v>
      </c>
      <c r="C18" s="80"/>
      <c r="D18" s="82">
        <f t="shared" si="0"/>
        <v>8273</v>
      </c>
      <c r="E18" s="82">
        <v>4030</v>
      </c>
      <c r="F18" s="82">
        <v>4243</v>
      </c>
      <c r="G18" s="82">
        <v>3246</v>
      </c>
    </row>
    <row r="19" spans="2:7" ht="14.25" customHeight="1">
      <c r="B19" s="79" t="s">
        <v>93</v>
      </c>
      <c r="C19" s="80"/>
      <c r="D19" s="82">
        <f t="shared" si="0"/>
        <v>8083</v>
      </c>
      <c r="E19" s="82">
        <v>4016</v>
      </c>
      <c r="F19" s="82">
        <v>4067</v>
      </c>
      <c r="G19" s="82">
        <v>3484</v>
      </c>
    </row>
    <row r="20" spans="2:7" ht="14.25" customHeight="1">
      <c r="B20" s="79" t="s">
        <v>94</v>
      </c>
      <c r="C20" s="80"/>
      <c r="D20" s="82">
        <f t="shared" si="0"/>
        <v>4689</v>
      </c>
      <c r="E20" s="82">
        <v>2315</v>
      </c>
      <c r="F20" s="82">
        <v>2374</v>
      </c>
      <c r="G20" s="82">
        <v>1781</v>
      </c>
    </row>
    <row r="21" spans="2:7" ht="14.25" customHeight="1">
      <c r="B21" s="79" t="s">
        <v>95</v>
      </c>
      <c r="C21" s="80"/>
      <c r="D21" s="82">
        <f t="shared" si="0"/>
        <v>13566</v>
      </c>
      <c r="E21" s="82">
        <v>6589</v>
      </c>
      <c r="F21" s="82">
        <v>6977</v>
      </c>
      <c r="G21" s="82">
        <v>5226</v>
      </c>
    </row>
    <row r="22" spans="2:7" ht="14.25" customHeight="1">
      <c r="B22" s="79" t="s">
        <v>96</v>
      </c>
      <c r="C22" s="80"/>
      <c r="D22" s="82">
        <f t="shared" si="0"/>
        <v>5736</v>
      </c>
      <c r="E22" s="82">
        <v>2761</v>
      </c>
      <c r="F22" s="82">
        <v>2975</v>
      </c>
      <c r="G22" s="82">
        <v>2380</v>
      </c>
    </row>
    <row r="23" spans="2:7" ht="14.25" customHeight="1">
      <c r="B23" s="79" t="s">
        <v>97</v>
      </c>
      <c r="C23" s="80"/>
      <c r="D23" s="82">
        <f t="shared" si="0"/>
        <v>8369</v>
      </c>
      <c r="E23" s="82">
        <v>4173</v>
      </c>
      <c r="F23" s="82">
        <v>4196</v>
      </c>
      <c r="G23" s="82">
        <v>3509</v>
      </c>
    </row>
    <row r="24" spans="2:7" ht="14.25" customHeight="1">
      <c r="B24" s="79" t="s">
        <v>98</v>
      </c>
      <c r="C24" s="80"/>
      <c r="D24" s="82">
        <f t="shared" si="0"/>
        <v>3111</v>
      </c>
      <c r="E24" s="82">
        <v>1541</v>
      </c>
      <c r="F24" s="82">
        <v>1570</v>
      </c>
      <c r="G24" s="82">
        <v>1162</v>
      </c>
    </row>
    <row r="25" spans="2:7" ht="14.25" customHeight="1">
      <c r="B25" s="79" t="s">
        <v>99</v>
      </c>
      <c r="C25" s="80"/>
      <c r="D25" s="82">
        <f t="shared" si="0"/>
        <v>12401</v>
      </c>
      <c r="E25" s="82">
        <v>5976</v>
      </c>
      <c r="F25" s="82">
        <v>6425</v>
      </c>
      <c r="G25" s="82">
        <v>5023</v>
      </c>
    </row>
    <row r="26" spans="2:7" ht="14.25" customHeight="1">
      <c r="B26" s="79" t="s">
        <v>100</v>
      </c>
      <c r="C26" s="80"/>
      <c r="D26" s="82">
        <f t="shared" si="0"/>
        <v>1107</v>
      </c>
      <c r="E26" s="82">
        <v>543</v>
      </c>
      <c r="F26" s="82">
        <v>564</v>
      </c>
      <c r="G26" s="82">
        <v>418</v>
      </c>
    </row>
    <row r="27" spans="2:7" ht="14.25" customHeight="1">
      <c r="B27" s="79" t="s">
        <v>101</v>
      </c>
      <c r="C27" s="80"/>
      <c r="D27" s="82">
        <f t="shared" si="0"/>
        <v>3723</v>
      </c>
      <c r="E27" s="82">
        <v>1803</v>
      </c>
      <c r="F27" s="82">
        <v>1920</v>
      </c>
      <c r="G27" s="82">
        <v>1347</v>
      </c>
    </row>
    <row r="28" spans="2:7" ht="14.25" customHeight="1">
      <c r="B28" s="79" t="s">
        <v>102</v>
      </c>
      <c r="C28" s="80"/>
      <c r="D28" s="82">
        <f t="shared" si="0"/>
        <v>7638</v>
      </c>
      <c r="E28" s="82">
        <v>3708</v>
      </c>
      <c r="F28" s="82">
        <v>3930</v>
      </c>
      <c r="G28" s="82">
        <v>2884</v>
      </c>
    </row>
    <row r="29" spans="2:7" ht="14.25" customHeight="1">
      <c r="B29" s="79" t="s">
        <v>103</v>
      </c>
      <c r="C29" s="80"/>
      <c r="D29" s="82">
        <f t="shared" si="0"/>
        <v>920</v>
      </c>
      <c r="E29" s="82">
        <v>425</v>
      </c>
      <c r="F29" s="82">
        <v>495</v>
      </c>
      <c r="G29" s="82">
        <v>398</v>
      </c>
    </row>
    <row r="30" spans="2:7" ht="14.25" customHeight="1">
      <c r="B30" s="79" t="s">
        <v>104</v>
      </c>
      <c r="C30" s="80"/>
      <c r="D30" s="82">
        <f t="shared" si="0"/>
        <v>2212</v>
      </c>
      <c r="E30" s="82">
        <v>1087</v>
      </c>
      <c r="F30" s="82">
        <v>1125</v>
      </c>
      <c r="G30" s="82">
        <v>774</v>
      </c>
    </row>
    <row r="31" spans="2:7" ht="14.25" customHeight="1">
      <c r="B31" s="79" t="s">
        <v>105</v>
      </c>
      <c r="C31" s="80"/>
      <c r="D31" s="82">
        <f t="shared" si="0"/>
        <v>3638</v>
      </c>
      <c r="E31" s="82">
        <v>1774</v>
      </c>
      <c r="F31" s="82">
        <v>1864</v>
      </c>
      <c r="G31" s="82">
        <v>1317</v>
      </c>
    </row>
    <row r="32" spans="2:7" ht="14.25" customHeight="1">
      <c r="B32" s="79" t="s">
        <v>106</v>
      </c>
      <c r="C32" s="80"/>
      <c r="D32" s="82">
        <f t="shared" si="0"/>
        <v>367</v>
      </c>
      <c r="E32" s="82">
        <v>175</v>
      </c>
      <c r="F32" s="82">
        <v>192</v>
      </c>
      <c r="G32" s="82">
        <v>181</v>
      </c>
    </row>
    <row r="33" spans="2:7" ht="14.25" customHeight="1">
      <c r="B33" s="79" t="s">
        <v>107</v>
      </c>
      <c r="C33" s="80"/>
      <c r="D33" s="82">
        <f t="shared" si="0"/>
        <v>2855</v>
      </c>
      <c r="E33" s="82">
        <v>1389</v>
      </c>
      <c r="F33" s="82">
        <v>1466</v>
      </c>
      <c r="G33" s="82">
        <v>1001</v>
      </c>
    </row>
    <row r="34" spans="2:7" ht="14.25" customHeight="1">
      <c r="B34" s="79" t="s">
        <v>108</v>
      </c>
      <c r="C34" s="80"/>
      <c r="D34" s="82">
        <f t="shared" si="0"/>
        <v>1436</v>
      </c>
      <c r="E34" s="82">
        <v>717</v>
      </c>
      <c r="F34" s="82">
        <v>719</v>
      </c>
      <c r="G34" s="82">
        <v>532</v>
      </c>
    </row>
    <row r="35" spans="2:7" ht="14.25" customHeight="1">
      <c r="B35" s="79" t="s">
        <v>109</v>
      </c>
      <c r="C35" s="80"/>
      <c r="D35" s="82">
        <f t="shared" si="0"/>
        <v>1675</v>
      </c>
      <c r="E35" s="82">
        <v>811</v>
      </c>
      <c r="F35" s="82">
        <v>864</v>
      </c>
      <c r="G35" s="82">
        <v>648</v>
      </c>
    </row>
    <row r="36" spans="2:7" ht="14.25" customHeight="1">
      <c r="B36" s="79" t="s">
        <v>110</v>
      </c>
      <c r="C36" s="80"/>
      <c r="D36" s="82">
        <f t="shared" si="0"/>
        <v>990</v>
      </c>
      <c r="E36" s="82">
        <v>496</v>
      </c>
      <c r="F36" s="82">
        <v>494</v>
      </c>
      <c r="G36" s="82">
        <v>381</v>
      </c>
    </row>
    <row r="37" spans="2:7" ht="14.25" customHeight="1">
      <c r="B37" s="79" t="s">
        <v>111</v>
      </c>
      <c r="C37" s="80"/>
      <c r="D37" s="82">
        <f t="shared" si="0"/>
        <v>799</v>
      </c>
      <c r="E37" s="82">
        <v>387</v>
      </c>
      <c r="F37" s="82">
        <v>412</v>
      </c>
      <c r="G37" s="82">
        <v>292</v>
      </c>
    </row>
    <row r="38" spans="2:7" ht="14.25" customHeight="1">
      <c r="B38" s="79" t="s">
        <v>112</v>
      </c>
      <c r="C38" s="80"/>
      <c r="D38" s="82">
        <f t="shared" si="0"/>
        <v>15579</v>
      </c>
      <c r="E38" s="82">
        <v>7567</v>
      </c>
      <c r="F38" s="82">
        <v>8012</v>
      </c>
      <c r="G38" s="82">
        <v>5969</v>
      </c>
    </row>
    <row r="39" spans="2:7" ht="14.25" customHeight="1">
      <c r="B39" s="79" t="s">
        <v>113</v>
      </c>
      <c r="C39" s="80"/>
      <c r="D39" s="82">
        <f t="shared" si="0"/>
        <v>3180</v>
      </c>
      <c r="E39" s="82">
        <v>1559</v>
      </c>
      <c r="F39" s="82">
        <v>1621</v>
      </c>
      <c r="G39" s="82">
        <v>1106</v>
      </c>
    </row>
    <row r="40" spans="2:7" ht="14.25" customHeight="1">
      <c r="B40" s="79" t="s">
        <v>114</v>
      </c>
      <c r="C40" s="80"/>
      <c r="D40" s="82">
        <f t="shared" si="0"/>
        <v>709</v>
      </c>
      <c r="E40" s="82">
        <v>339</v>
      </c>
      <c r="F40" s="82">
        <v>370</v>
      </c>
      <c r="G40" s="82">
        <v>282</v>
      </c>
    </row>
    <row r="41" spans="2:7" ht="14.25" customHeight="1">
      <c r="B41" s="79" t="s">
        <v>115</v>
      </c>
      <c r="C41" s="80"/>
      <c r="D41" s="82">
        <f t="shared" si="0"/>
        <v>1625</v>
      </c>
      <c r="E41" s="82">
        <v>803</v>
      </c>
      <c r="F41" s="82">
        <v>822</v>
      </c>
      <c r="G41" s="82">
        <v>593</v>
      </c>
    </row>
    <row r="42" spans="2:7" ht="14.25" customHeight="1">
      <c r="B42" s="79" t="s">
        <v>116</v>
      </c>
      <c r="C42" s="80"/>
      <c r="D42" s="82">
        <f t="shared" si="0"/>
        <v>2094</v>
      </c>
      <c r="E42" s="82">
        <v>1014</v>
      </c>
      <c r="F42" s="82">
        <v>1080</v>
      </c>
      <c r="G42" s="82">
        <v>688</v>
      </c>
    </row>
    <row r="43" spans="2:7" ht="14.25" customHeight="1">
      <c r="B43" s="79" t="s">
        <v>117</v>
      </c>
      <c r="C43" s="80"/>
      <c r="D43" s="82">
        <f t="shared" si="0"/>
        <v>1987</v>
      </c>
      <c r="E43" s="82">
        <v>940</v>
      </c>
      <c r="F43" s="82">
        <v>1047</v>
      </c>
      <c r="G43" s="82">
        <v>767</v>
      </c>
    </row>
    <row r="44" spans="2:7" ht="14.25" customHeight="1">
      <c r="B44" s="79" t="s">
        <v>118</v>
      </c>
      <c r="C44" s="80"/>
      <c r="D44" s="82">
        <f t="shared" si="0"/>
        <v>3844</v>
      </c>
      <c r="E44" s="82">
        <v>1889</v>
      </c>
      <c r="F44" s="82">
        <v>1955</v>
      </c>
      <c r="G44" s="82">
        <v>1279</v>
      </c>
    </row>
    <row r="45" spans="2:7" ht="14.25" customHeight="1">
      <c r="B45" s="79" t="s">
        <v>119</v>
      </c>
      <c r="C45" s="80"/>
      <c r="D45" s="82">
        <f t="shared" si="0"/>
        <v>15921</v>
      </c>
      <c r="E45" s="82">
        <v>7634</v>
      </c>
      <c r="F45" s="82">
        <v>8287</v>
      </c>
      <c r="G45" s="82">
        <v>6478</v>
      </c>
    </row>
    <row r="46" spans="2:7" ht="14.25" customHeight="1">
      <c r="B46" s="79" t="s">
        <v>120</v>
      </c>
      <c r="C46" s="80"/>
      <c r="D46" s="82">
        <f t="shared" si="0"/>
        <v>5523</v>
      </c>
      <c r="E46" s="82">
        <v>2759</v>
      </c>
      <c r="F46" s="82">
        <v>2764</v>
      </c>
      <c r="G46" s="82">
        <v>2608</v>
      </c>
    </row>
    <row r="47" spans="2:7" ht="14.25" customHeight="1">
      <c r="B47" s="79" t="s">
        <v>121</v>
      </c>
      <c r="C47" s="80"/>
      <c r="D47" s="82">
        <f t="shared" si="0"/>
        <v>3614</v>
      </c>
      <c r="E47" s="82">
        <v>1728</v>
      </c>
      <c r="F47" s="82">
        <v>1886</v>
      </c>
      <c r="G47" s="82">
        <v>1354</v>
      </c>
    </row>
    <row r="48" spans="2:7" ht="14.25" customHeight="1">
      <c r="B48" s="79" t="s">
        <v>122</v>
      </c>
      <c r="C48" s="80"/>
      <c r="D48" s="82">
        <f t="shared" si="0"/>
        <v>1030</v>
      </c>
      <c r="E48" s="82">
        <v>481</v>
      </c>
      <c r="F48" s="82">
        <v>549</v>
      </c>
      <c r="G48" s="82">
        <v>514</v>
      </c>
    </row>
    <row r="49" spans="1:7" ht="14.25" customHeight="1">
      <c r="B49" s="79" t="s">
        <v>123</v>
      </c>
      <c r="C49" s="80"/>
      <c r="D49" s="82">
        <f t="shared" si="0"/>
        <v>2917</v>
      </c>
      <c r="E49" s="82">
        <v>1425</v>
      </c>
      <c r="F49" s="82">
        <v>1492</v>
      </c>
      <c r="G49" s="82">
        <v>1028</v>
      </c>
    </row>
    <row r="50" spans="1:7" ht="14.25" customHeight="1">
      <c r="B50" s="79" t="s">
        <v>124</v>
      </c>
      <c r="C50" s="80"/>
      <c r="D50" s="82">
        <f t="shared" si="0"/>
        <v>1730</v>
      </c>
      <c r="E50" s="82">
        <v>838</v>
      </c>
      <c r="F50" s="82">
        <v>892</v>
      </c>
      <c r="G50" s="82">
        <v>552</v>
      </c>
    </row>
    <row r="51" spans="1:7" ht="14.25" customHeight="1">
      <c r="B51" s="79" t="s">
        <v>125</v>
      </c>
      <c r="C51" s="80"/>
      <c r="D51" s="82">
        <f t="shared" si="0"/>
        <v>2066</v>
      </c>
      <c r="E51" s="82">
        <v>1005</v>
      </c>
      <c r="F51" s="82">
        <v>1061</v>
      </c>
      <c r="G51" s="82">
        <v>845</v>
      </c>
    </row>
    <row r="52" spans="1:7" ht="14.25" customHeight="1">
      <c r="B52" s="79" t="s">
        <v>126</v>
      </c>
      <c r="C52" s="80"/>
      <c r="D52" s="82">
        <f t="shared" si="0"/>
        <v>2297</v>
      </c>
      <c r="E52" s="82">
        <v>1120</v>
      </c>
      <c r="F52" s="82">
        <v>1177</v>
      </c>
      <c r="G52" s="82">
        <v>892</v>
      </c>
    </row>
    <row r="53" spans="1:7" ht="14.25" customHeight="1">
      <c r="A53" s="431" t="s">
        <v>127</v>
      </c>
      <c r="B53" s="432"/>
      <c r="C53" s="432"/>
      <c r="D53" s="83">
        <v>258286</v>
      </c>
      <c r="E53" s="83">
        <v>125315</v>
      </c>
      <c r="F53" s="83">
        <v>132971</v>
      </c>
      <c r="G53" s="83">
        <v>106718</v>
      </c>
    </row>
    <row r="54" spans="1:7">
      <c r="A54" s="175" t="s">
        <v>1051</v>
      </c>
      <c r="G54" s="2" t="s">
        <v>128</v>
      </c>
    </row>
  </sheetData>
  <mergeCells count="4">
    <mergeCell ref="A1:G1"/>
    <mergeCell ref="A3:C4"/>
    <mergeCell ref="D3:F3"/>
    <mergeCell ref="A53:C53"/>
  </mergeCells>
  <phoneticPr fontId="14"/>
  <printOptions horizontalCentered="1" verticalCentered="1" gridLinesSet="0"/>
  <pageMargins left="0.59055118110236227" right="0.39370078740157483" top="0.98425196850393704" bottom="0.39370078740157483" header="0.31496062992125984" footer="0.19685039370078741"/>
  <pageSetup paperSize="9" scale="95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F699-38AE-4511-8600-46BA4065FB35}">
  <dimension ref="A1:H740"/>
  <sheetViews>
    <sheetView showGridLines="0" zoomScale="115" zoomScaleNormal="115" zoomScaleSheetLayoutView="112" workbookViewId="0">
      <selection activeCell="D5" sqref="A5:XFD5"/>
    </sheetView>
  </sheetViews>
  <sheetFormatPr defaultColWidth="10.625" defaultRowHeight="12"/>
  <cols>
    <col min="1" max="1" width="3.25" style="2" customWidth="1"/>
    <col min="2" max="2" width="17.375" style="2" customWidth="1"/>
    <col min="3" max="3" width="3.25" style="2" customWidth="1"/>
    <col min="4" max="7" width="10.375" style="2" customWidth="1"/>
    <col min="8" max="8" width="10.375" style="101" customWidth="1"/>
    <col min="9" max="16384" width="10.625" style="2"/>
  </cols>
  <sheetData>
    <row r="1" spans="1:8" ht="30" customHeight="1">
      <c r="A1" s="364" t="s">
        <v>129</v>
      </c>
      <c r="B1" s="364"/>
      <c r="C1" s="364"/>
      <c r="D1" s="364"/>
      <c r="E1" s="364"/>
      <c r="F1" s="364"/>
      <c r="G1" s="364"/>
      <c r="H1" s="364"/>
    </row>
    <row r="2" spans="1:8" ht="18" customHeight="1">
      <c r="A2" s="84"/>
      <c r="B2" s="84"/>
      <c r="C2" s="84"/>
      <c r="D2" s="84"/>
      <c r="E2" s="84"/>
      <c r="F2" s="84"/>
      <c r="G2" s="84"/>
      <c r="H2" s="85"/>
    </row>
    <row r="3" spans="1:8" ht="21.95" customHeight="1">
      <c r="A3" s="6" t="s">
        <v>866</v>
      </c>
      <c r="C3" s="6"/>
      <c r="H3" s="86" t="s">
        <v>130</v>
      </c>
    </row>
    <row r="4" spans="1:8" s="6" customFormat="1" ht="18" customHeight="1">
      <c r="A4" s="433" t="s">
        <v>131</v>
      </c>
      <c r="B4" s="433"/>
      <c r="C4" s="434"/>
      <c r="D4" s="437" t="s">
        <v>75</v>
      </c>
      <c r="E4" s="438"/>
      <c r="F4" s="439"/>
      <c r="G4" s="440" t="s">
        <v>6</v>
      </c>
      <c r="H4" s="442" t="s">
        <v>132</v>
      </c>
    </row>
    <row r="5" spans="1:8" s="6" customFormat="1" ht="18" customHeight="1">
      <c r="A5" s="435"/>
      <c r="B5" s="435"/>
      <c r="C5" s="436"/>
      <c r="D5" s="87" t="s">
        <v>1</v>
      </c>
      <c r="E5" s="87" t="s">
        <v>3</v>
      </c>
      <c r="F5" s="87" t="s">
        <v>2</v>
      </c>
      <c r="G5" s="441"/>
      <c r="H5" s="443"/>
    </row>
    <row r="6" spans="1:8" s="6" customFormat="1" ht="12.6" customHeight="1">
      <c r="A6" s="88"/>
      <c r="B6" s="89" t="s">
        <v>133</v>
      </c>
      <c r="C6" s="90"/>
      <c r="D6" s="108">
        <v>242</v>
      </c>
      <c r="E6" s="108">
        <v>123</v>
      </c>
      <c r="F6" s="108">
        <v>119</v>
      </c>
      <c r="G6" s="108">
        <v>67</v>
      </c>
      <c r="H6" s="91">
        <f>ROUNDUP(D6/G6,2)</f>
        <v>3.6199999999999997</v>
      </c>
    </row>
    <row r="7" spans="1:8" s="6" customFormat="1" ht="12.6" customHeight="1">
      <c r="B7" s="92" t="s">
        <v>134</v>
      </c>
      <c r="C7" s="93"/>
      <c r="D7" s="108" t="s">
        <v>1050</v>
      </c>
      <c r="E7" s="108" t="s">
        <v>1050</v>
      </c>
      <c r="F7" s="108" t="s">
        <v>1050</v>
      </c>
      <c r="G7" s="108" t="s">
        <v>1050</v>
      </c>
      <c r="H7" s="355" t="s">
        <v>1050</v>
      </c>
    </row>
    <row r="8" spans="1:8" s="6" customFormat="1" ht="12.6" customHeight="1">
      <c r="B8" s="92" t="s">
        <v>135</v>
      </c>
      <c r="C8" s="93"/>
      <c r="D8" s="108">
        <v>4</v>
      </c>
      <c r="E8" s="108">
        <v>1</v>
      </c>
      <c r="F8" s="108">
        <v>3</v>
      </c>
      <c r="G8" s="108">
        <v>3</v>
      </c>
      <c r="H8" s="91">
        <f t="shared" ref="H8:H70" si="0">ROUNDUP(D8/G8,2)</f>
        <v>1.34</v>
      </c>
    </row>
    <row r="9" spans="1:8" s="6" customFormat="1" ht="12.6" customHeight="1">
      <c r="B9" s="92" t="s">
        <v>136</v>
      </c>
      <c r="C9" s="93"/>
      <c r="D9" s="108">
        <v>314</v>
      </c>
      <c r="E9" s="108">
        <v>165</v>
      </c>
      <c r="F9" s="108">
        <v>149</v>
      </c>
      <c r="G9" s="108">
        <v>180</v>
      </c>
      <c r="H9" s="91">
        <f t="shared" si="0"/>
        <v>1.75</v>
      </c>
    </row>
    <row r="10" spans="1:8" s="6" customFormat="1" ht="12.6" customHeight="1">
      <c r="B10" s="92" t="s">
        <v>137</v>
      </c>
      <c r="C10" s="93"/>
      <c r="D10" s="108">
        <v>72</v>
      </c>
      <c r="E10" s="108">
        <v>37</v>
      </c>
      <c r="F10" s="108">
        <v>35</v>
      </c>
      <c r="G10" s="108">
        <v>24</v>
      </c>
      <c r="H10" s="91">
        <f t="shared" si="0"/>
        <v>3</v>
      </c>
    </row>
    <row r="11" spans="1:8" s="6" customFormat="1" ht="12.6" customHeight="1">
      <c r="B11" s="92" t="s">
        <v>138</v>
      </c>
      <c r="C11" s="93"/>
      <c r="D11" s="108">
        <v>78</v>
      </c>
      <c r="E11" s="108">
        <v>38</v>
      </c>
      <c r="F11" s="108">
        <v>40</v>
      </c>
      <c r="G11" s="108">
        <v>27</v>
      </c>
      <c r="H11" s="91">
        <f t="shared" si="0"/>
        <v>2.8899999999999997</v>
      </c>
    </row>
    <row r="12" spans="1:8" s="6" customFormat="1" ht="12.6" customHeight="1">
      <c r="B12" s="92" t="s">
        <v>139</v>
      </c>
      <c r="C12" s="93"/>
      <c r="D12" s="108" t="s">
        <v>1050</v>
      </c>
      <c r="E12" s="108" t="s">
        <v>1050</v>
      </c>
      <c r="F12" s="108" t="s">
        <v>1050</v>
      </c>
      <c r="G12" s="108" t="s">
        <v>1050</v>
      </c>
      <c r="H12" s="355" t="s">
        <v>1050</v>
      </c>
    </row>
    <row r="13" spans="1:8" s="6" customFormat="1" ht="12.6" customHeight="1">
      <c r="B13" s="92" t="s">
        <v>140</v>
      </c>
      <c r="C13" s="93"/>
      <c r="D13" s="108">
        <v>30</v>
      </c>
      <c r="E13" s="108">
        <v>14</v>
      </c>
      <c r="F13" s="108">
        <v>16</v>
      </c>
      <c r="G13" s="108">
        <v>15</v>
      </c>
      <c r="H13" s="91">
        <f t="shared" si="0"/>
        <v>2</v>
      </c>
    </row>
    <row r="14" spans="1:8" s="6" customFormat="1" ht="12.6" customHeight="1">
      <c r="B14" s="92" t="s">
        <v>141</v>
      </c>
      <c r="C14" s="93"/>
      <c r="D14" s="108">
        <v>705</v>
      </c>
      <c r="E14" s="108">
        <v>343</v>
      </c>
      <c r="F14" s="108">
        <v>362</v>
      </c>
      <c r="G14" s="108">
        <v>307</v>
      </c>
      <c r="H14" s="91">
        <f t="shared" si="0"/>
        <v>2.2999999999999998</v>
      </c>
    </row>
    <row r="15" spans="1:8" s="6" customFormat="1" ht="12.6" customHeight="1">
      <c r="B15" s="92" t="s">
        <v>142</v>
      </c>
      <c r="C15" s="93"/>
      <c r="D15" s="108">
        <v>629</v>
      </c>
      <c r="E15" s="108">
        <v>285</v>
      </c>
      <c r="F15" s="108">
        <v>344</v>
      </c>
      <c r="G15" s="108">
        <v>276</v>
      </c>
      <c r="H15" s="91">
        <f t="shared" si="0"/>
        <v>2.2799999999999998</v>
      </c>
    </row>
    <row r="16" spans="1:8" s="6" customFormat="1" ht="12.6" customHeight="1">
      <c r="B16" s="92" t="s">
        <v>143</v>
      </c>
      <c r="C16" s="93"/>
      <c r="D16" s="108">
        <v>510</v>
      </c>
      <c r="E16" s="108">
        <v>238</v>
      </c>
      <c r="F16" s="108">
        <v>272</v>
      </c>
      <c r="G16" s="108">
        <v>264</v>
      </c>
      <c r="H16" s="91">
        <f t="shared" si="0"/>
        <v>1.94</v>
      </c>
    </row>
    <row r="17" spans="2:8" s="6" customFormat="1" ht="12.6" customHeight="1">
      <c r="B17" s="92" t="s">
        <v>144</v>
      </c>
      <c r="C17" s="93"/>
      <c r="D17" s="108">
        <v>511</v>
      </c>
      <c r="E17" s="108">
        <v>257</v>
      </c>
      <c r="F17" s="108">
        <v>254</v>
      </c>
      <c r="G17" s="108">
        <v>218</v>
      </c>
      <c r="H17" s="91">
        <f t="shared" si="0"/>
        <v>2.3499999999999996</v>
      </c>
    </row>
    <row r="18" spans="2:8" s="6" customFormat="1" ht="12.6" customHeight="1">
      <c r="B18" s="92" t="s">
        <v>145</v>
      </c>
      <c r="C18" s="93"/>
      <c r="D18" s="108">
        <v>412</v>
      </c>
      <c r="E18" s="108">
        <v>218</v>
      </c>
      <c r="F18" s="108">
        <v>194</v>
      </c>
      <c r="G18" s="108">
        <v>189</v>
      </c>
      <c r="H18" s="91">
        <f t="shared" si="0"/>
        <v>2.1799999999999997</v>
      </c>
    </row>
    <row r="19" spans="2:8" s="6" customFormat="1" ht="12.6" customHeight="1">
      <c r="B19" s="92" t="s">
        <v>146</v>
      </c>
      <c r="C19" s="93"/>
      <c r="D19" s="108" t="s">
        <v>1050</v>
      </c>
      <c r="E19" s="108" t="s">
        <v>1050</v>
      </c>
      <c r="F19" s="108" t="s">
        <v>1050</v>
      </c>
      <c r="G19" s="108" t="s">
        <v>1050</v>
      </c>
      <c r="H19" s="355" t="s">
        <v>1050</v>
      </c>
    </row>
    <row r="20" spans="2:8" s="6" customFormat="1" ht="12.6" customHeight="1">
      <c r="B20" s="92" t="s">
        <v>147</v>
      </c>
      <c r="C20" s="93"/>
      <c r="D20" s="108">
        <v>37</v>
      </c>
      <c r="E20" s="108">
        <v>14</v>
      </c>
      <c r="F20" s="108">
        <v>23</v>
      </c>
      <c r="G20" s="108">
        <v>31</v>
      </c>
      <c r="H20" s="91">
        <f t="shared" si="0"/>
        <v>1.2</v>
      </c>
    </row>
    <row r="21" spans="2:8" s="6" customFormat="1" ht="12.6" customHeight="1">
      <c r="B21" s="92" t="s">
        <v>148</v>
      </c>
      <c r="C21" s="93"/>
      <c r="D21" s="108">
        <v>492</v>
      </c>
      <c r="E21" s="108">
        <v>239</v>
      </c>
      <c r="F21" s="108">
        <v>253</v>
      </c>
      <c r="G21" s="108">
        <v>188</v>
      </c>
      <c r="H21" s="91">
        <f t="shared" si="0"/>
        <v>2.6199999999999997</v>
      </c>
    </row>
    <row r="22" spans="2:8" s="6" customFormat="1" ht="12.6" customHeight="1">
      <c r="B22" s="92" t="s">
        <v>149</v>
      </c>
      <c r="C22" s="93"/>
      <c r="D22" s="108">
        <v>652</v>
      </c>
      <c r="E22" s="108">
        <v>307</v>
      </c>
      <c r="F22" s="108">
        <v>345</v>
      </c>
      <c r="G22" s="108">
        <v>248</v>
      </c>
      <c r="H22" s="91">
        <f t="shared" si="0"/>
        <v>2.63</v>
      </c>
    </row>
    <row r="23" spans="2:8" s="6" customFormat="1" ht="12.6" customHeight="1">
      <c r="B23" s="92" t="s">
        <v>150</v>
      </c>
      <c r="C23" s="93"/>
      <c r="D23" s="108">
        <v>40</v>
      </c>
      <c r="E23" s="108">
        <v>20</v>
      </c>
      <c r="F23" s="108">
        <v>20</v>
      </c>
      <c r="G23" s="108">
        <v>14</v>
      </c>
      <c r="H23" s="91">
        <f t="shared" si="0"/>
        <v>2.86</v>
      </c>
    </row>
    <row r="24" spans="2:8" s="6" customFormat="1" ht="12.6" customHeight="1">
      <c r="B24" s="92" t="s">
        <v>151</v>
      </c>
      <c r="C24" s="93"/>
      <c r="D24" s="108">
        <v>67</v>
      </c>
      <c r="E24" s="108">
        <v>32</v>
      </c>
      <c r="F24" s="108">
        <v>35</v>
      </c>
      <c r="G24" s="108">
        <v>25</v>
      </c>
      <c r="H24" s="91">
        <f t="shared" si="0"/>
        <v>2.68</v>
      </c>
    </row>
    <row r="25" spans="2:8" s="6" customFormat="1" ht="12.6" customHeight="1">
      <c r="B25" s="92" t="s">
        <v>152</v>
      </c>
      <c r="C25" s="93"/>
      <c r="D25" s="108">
        <v>45</v>
      </c>
      <c r="E25" s="108">
        <v>20</v>
      </c>
      <c r="F25" s="108">
        <v>25</v>
      </c>
      <c r="G25" s="108">
        <v>17</v>
      </c>
      <c r="H25" s="91">
        <f t="shared" si="0"/>
        <v>2.65</v>
      </c>
    </row>
    <row r="26" spans="2:8" s="6" customFormat="1" ht="12.6" customHeight="1">
      <c r="B26" s="92" t="s">
        <v>153</v>
      </c>
      <c r="C26" s="93"/>
      <c r="D26" s="108">
        <v>106</v>
      </c>
      <c r="E26" s="108">
        <v>49</v>
      </c>
      <c r="F26" s="108">
        <v>57</v>
      </c>
      <c r="G26" s="108">
        <v>34</v>
      </c>
      <c r="H26" s="91">
        <f t="shared" si="0"/>
        <v>3.1199999999999997</v>
      </c>
    </row>
    <row r="27" spans="2:8" s="6" customFormat="1" ht="12.6" customHeight="1">
      <c r="B27" s="92" t="s">
        <v>154</v>
      </c>
      <c r="C27" s="93"/>
      <c r="D27" s="108">
        <v>727</v>
      </c>
      <c r="E27" s="108">
        <v>352</v>
      </c>
      <c r="F27" s="108">
        <v>375</v>
      </c>
      <c r="G27" s="108">
        <v>292</v>
      </c>
      <c r="H27" s="91">
        <f t="shared" si="0"/>
        <v>2.4899999999999998</v>
      </c>
    </row>
    <row r="28" spans="2:8" s="6" customFormat="1" ht="12.6" customHeight="1">
      <c r="B28" s="92" t="s">
        <v>155</v>
      </c>
      <c r="C28" s="93"/>
      <c r="D28" s="108">
        <v>25</v>
      </c>
      <c r="E28" s="108">
        <v>11</v>
      </c>
      <c r="F28" s="108">
        <v>14</v>
      </c>
      <c r="G28" s="108">
        <v>16</v>
      </c>
      <c r="H28" s="91">
        <f t="shared" si="0"/>
        <v>1.57</v>
      </c>
    </row>
    <row r="29" spans="2:8" s="6" customFormat="1" ht="12.6" customHeight="1">
      <c r="B29" s="92" t="s">
        <v>156</v>
      </c>
      <c r="C29" s="93"/>
      <c r="D29" s="108">
        <v>50</v>
      </c>
      <c r="E29" s="108">
        <v>25</v>
      </c>
      <c r="F29" s="108">
        <v>25</v>
      </c>
      <c r="G29" s="108">
        <v>16</v>
      </c>
      <c r="H29" s="91">
        <f t="shared" si="0"/>
        <v>3.13</v>
      </c>
    </row>
    <row r="30" spans="2:8" s="6" customFormat="1" ht="12.6" customHeight="1">
      <c r="B30" s="92" t="s">
        <v>157</v>
      </c>
      <c r="C30" s="93"/>
      <c r="D30" s="108">
        <v>389</v>
      </c>
      <c r="E30" s="108">
        <v>172</v>
      </c>
      <c r="F30" s="108">
        <v>217</v>
      </c>
      <c r="G30" s="108">
        <v>179</v>
      </c>
      <c r="H30" s="91">
        <f t="shared" si="0"/>
        <v>2.1799999999999997</v>
      </c>
    </row>
    <row r="31" spans="2:8" s="6" customFormat="1" ht="12.6" customHeight="1">
      <c r="B31" s="92" t="s">
        <v>158</v>
      </c>
      <c r="C31" s="93"/>
      <c r="D31" s="108">
        <v>485</v>
      </c>
      <c r="E31" s="108">
        <v>249</v>
      </c>
      <c r="F31" s="108">
        <v>236</v>
      </c>
      <c r="G31" s="108">
        <v>166</v>
      </c>
      <c r="H31" s="91">
        <f t="shared" si="0"/>
        <v>2.9299999999999997</v>
      </c>
    </row>
    <row r="32" spans="2:8" s="6" customFormat="1" ht="12.6" customHeight="1">
      <c r="B32" s="92" t="s">
        <v>159</v>
      </c>
      <c r="C32" s="93"/>
      <c r="D32" s="108">
        <v>224</v>
      </c>
      <c r="E32" s="108">
        <v>112</v>
      </c>
      <c r="F32" s="108">
        <v>112</v>
      </c>
      <c r="G32" s="108">
        <v>68</v>
      </c>
      <c r="H32" s="91">
        <f t="shared" si="0"/>
        <v>3.3</v>
      </c>
    </row>
    <row r="33" spans="2:8" s="6" customFormat="1" ht="12.6" customHeight="1">
      <c r="B33" s="92" t="s">
        <v>160</v>
      </c>
      <c r="C33" s="93"/>
      <c r="D33" s="108">
        <v>160</v>
      </c>
      <c r="E33" s="108">
        <v>77</v>
      </c>
      <c r="F33" s="108">
        <v>83</v>
      </c>
      <c r="G33" s="108">
        <v>54</v>
      </c>
      <c r="H33" s="91">
        <f t="shared" si="0"/>
        <v>2.9699999999999998</v>
      </c>
    </row>
    <row r="34" spans="2:8" s="6" customFormat="1" ht="12.6" customHeight="1">
      <c r="B34" s="92" t="s">
        <v>161</v>
      </c>
      <c r="C34" s="93"/>
      <c r="D34" s="108">
        <v>151</v>
      </c>
      <c r="E34" s="108">
        <v>79</v>
      </c>
      <c r="F34" s="108">
        <v>72</v>
      </c>
      <c r="G34" s="108">
        <v>56</v>
      </c>
      <c r="H34" s="91">
        <f t="shared" si="0"/>
        <v>2.6999999999999997</v>
      </c>
    </row>
    <row r="35" spans="2:8" s="6" customFormat="1" ht="12.6" customHeight="1">
      <c r="B35" s="92" t="s">
        <v>162</v>
      </c>
      <c r="C35" s="93"/>
      <c r="D35" s="108">
        <v>1234</v>
      </c>
      <c r="E35" s="108">
        <v>602</v>
      </c>
      <c r="F35" s="108">
        <v>632</v>
      </c>
      <c r="G35" s="108">
        <v>539</v>
      </c>
      <c r="H35" s="91">
        <f t="shared" si="0"/>
        <v>2.2899999999999996</v>
      </c>
    </row>
    <row r="36" spans="2:8" s="6" customFormat="1" ht="12.6" customHeight="1">
      <c r="B36" s="92" t="s">
        <v>163</v>
      </c>
      <c r="C36" s="93"/>
      <c r="D36" s="108">
        <v>353</v>
      </c>
      <c r="E36" s="108">
        <v>169</v>
      </c>
      <c r="F36" s="108">
        <v>184</v>
      </c>
      <c r="G36" s="108">
        <v>159</v>
      </c>
      <c r="H36" s="91">
        <f t="shared" si="0"/>
        <v>2.23</v>
      </c>
    </row>
    <row r="37" spans="2:8" s="6" customFormat="1" ht="12.6" customHeight="1">
      <c r="B37" s="92" t="s">
        <v>164</v>
      </c>
      <c r="C37" s="93"/>
      <c r="D37" s="108">
        <v>145</v>
      </c>
      <c r="E37" s="108">
        <v>68</v>
      </c>
      <c r="F37" s="108">
        <v>77</v>
      </c>
      <c r="G37" s="108">
        <v>67</v>
      </c>
      <c r="H37" s="91">
        <f t="shared" si="0"/>
        <v>2.17</v>
      </c>
    </row>
    <row r="38" spans="2:8" s="6" customFormat="1" ht="12.6" customHeight="1">
      <c r="B38" s="92" t="s">
        <v>165</v>
      </c>
      <c r="C38" s="93"/>
      <c r="D38" s="108">
        <v>115</v>
      </c>
      <c r="E38" s="108">
        <v>57</v>
      </c>
      <c r="F38" s="108">
        <v>58</v>
      </c>
      <c r="G38" s="108">
        <v>51</v>
      </c>
      <c r="H38" s="91">
        <f t="shared" si="0"/>
        <v>2.2599999999999998</v>
      </c>
    </row>
    <row r="39" spans="2:8" s="6" customFormat="1" ht="12.6" customHeight="1">
      <c r="B39" s="92" t="s">
        <v>166</v>
      </c>
      <c r="C39" s="93"/>
      <c r="D39" s="108">
        <v>196</v>
      </c>
      <c r="E39" s="108">
        <v>87</v>
      </c>
      <c r="F39" s="108">
        <v>109</v>
      </c>
      <c r="G39" s="108">
        <v>68</v>
      </c>
      <c r="H39" s="91">
        <f t="shared" si="0"/>
        <v>2.8899999999999997</v>
      </c>
    </row>
    <row r="40" spans="2:8" s="6" customFormat="1" ht="12.6" customHeight="1">
      <c r="B40" s="92" t="s">
        <v>167</v>
      </c>
      <c r="C40" s="93"/>
      <c r="D40" s="108">
        <v>154</v>
      </c>
      <c r="E40" s="108">
        <v>72</v>
      </c>
      <c r="F40" s="108">
        <v>82</v>
      </c>
      <c r="G40" s="108">
        <v>54</v>
      </c>
      <c r="H40" s="91">
        <f t="shared" si="0"/>
        <v>2.86</v>
      </c>
    </row>
    <row r="41" spans="2:8" s="6" customFormat="1" ht="12.6" customHeight="1">
      <c r="B41" s="92" t="s">
        <v>168</v>
      </c>
      <c r="C41" s="93"/>
      <c r="D41" s="108">
        <v>51</v>
      </c>
      <c r="E41" s="108">
        <v>25</v>
      </c>
      <c r="F41" s="108">
        <v>26</v>
      </c>
      <c r="G41" s="108">
        <v>17</v>
      </c>
      <c r="H41" s="91">
        <f t="shared" si="0"/>
        <v>3</v>
      </c>
    </row>
    <row r="42" spans="2:8" s="6" customFormat="1" ht="12.6" customHeight="1">
      <c r="B42" s="92" t="s">
        <v>169</v>
      </c>
      <c r="C42" s="93"/>
      <c r="D42" s="108">
        <v>195</v>
      </c>
      <c r="E42" s="108">
        <v>112</v>
      </c>
      <c r="F42" s="108">
        <v>83</v>
      </c>
      <c r="G42" s="108">
        <v>84</v>
      </c>
      <c r="H42" s="91">
        <f t="shared" si="0"/>
        <v>2.3299999999999996</v>
      </c>
    </row>
    <row r="43" spans="2:8" s="6" customFormat="1" ht="12.6" customHeight="1">
      <c r="B43" s="92" t="s">
        <v>170</v>
      </c>
      <c r="C43" s="93"/>
      <c r="D43" s="108">
        <v>42</v>
      </c>
      <c r="E43" s="108">
        <v>20</v>
      </c>
      <c r="F43" s="108">
        <v>22</v>
      </c>
      <c r="G43" s="108">
        <v>15</v>
      </c>
      <c r="H43" s="91">
        <f t="shared" si="0"/>
        <v>2.8</v>
      </c>
    </row>
    <row r="44" spans="2:8" s="6" customFormat="1" ht="12.6" customHeight="1">
      <c r="B44" s="92" t="s">
        <v>171</v>
      </c>
      <c r="C44" s="93"/>
      <c r="D44" s="108">
        <v>199</v>
      </c>
      <c r="E44" s="108">
        <v>102</v>
      </c>
      <c r="F44" s="108">
        <v>97</v>
      </c>
      <c r="G44" s="108">
        <v>90</v>
      </c>
      <c r="H44" s="91">
        <f t="shared" si="0"/>
        <v>2.2199999999999998</v>
      </c>
    </row>
    <row r="45" spans="2:8" s="6" customFormat="1" ht="12.6" customHeight="1">
      <c r="B45" s="92" t="s">
        <v>172</v>
      </c>
      <c r="C45" s="93"/>
      <c r="D45" s="108">
        <v>467</v>
      </c>
      <c r="E45" s="108">
        <v>227</v>
      </c>
      <c r="F45" s="108">
        <v>240</v>
      </c>
      <c r="G45" s="108">
        <v>173</v>
      </c>
      <c r="H45" s="91">
        <f t="shared" si="0"/>
        <v>2.6999999999999997</v>
      </c>
    </row>
    <row r="46" spans="2:8" s="6" customFormat="1" ht="12.6" customHeight="1">
      <c r="B46" s="92" t="s">
        <v>173</v>
      </c>
      <c r="C46" s="93"/>
      <c r="D46" s="108">
        <v>773</v>
      </c>
      <c r="E46" s="108">
        <v>373</v>
      </c>
      <c r="F46" s="108">
        <v>400</v>
      </c>
      <c r="G46" s="108">
        <v>251</v>
      </c>
      <c r="H46" s="91">
        <f t="shared" si="0"/>
        <v>3.0799999999999996</v>
      </c>
    </row>
    <row r="47" spans="2:8" s="6" customFormat="1" ht="12.6" customHeight="1">
      <c r="B47" s="92" t="s">
        <v>174</v>
      </c>
      <c r="C47" s="93"/>
      <c r="D47" s="108">
        <v>379</v>
      </c>
      <c r="E47" s="108">
        <v>185</v>
      </c>
      <c r="F47" s="108">
        <v>194</v>
      </c>
      <c r="G47" s="108">
        <v>128</v>
      </c>
      <c r="H47" s="91">
        <f t="shared" si="0"/>
        <v>2.9699999999999998</v>
      </c>
    </row>
    <row r="48" spans="2:8" s="6" customFormat="1" ht="12.6" customHeight="1">
      <c r="B48" s="92" t="s">
        <v>175</v>
      </c>
      <c r="C48" s="93"/>
      <c r="D48" s="108">
        <v>143</v>
      </c>
      <c r="E48" s="108">
        <v>68</v>
      </c>
      <c r="F48" s="108">
        <v>75</v>
      </c>
      <c r="G48" s="108">
        <v>49</v>
      </c>
      <c r="H48" s="91">
        <f t="shared" si="0"/>
        <v>2.92</v>
      </c>
    </row>
    <row r="49" spans="2:8" s="6" customFormat="1" ht="12.6" customHeight="1">
      <c r="B49" s="92" t="s">
        <v>176</v>
      </c>
      <c r="C49" s="93"/>
      <c r="D49" s="108">
        <v>444</v>
      </c>
      <c r="E49" s="108">
        <v>222</v>
      </c>
      <c r="F49" s="108">
        <v>222</v>
      </c>
      <c r="G49" s="108">
        <v>160</v>
      </c>
      <c r="H49" s="91">
        <f t="shared" si="0"/>
        <v>2.78</v>
      </c>
    </row>
    <row r="50" spans="2:8" s="6" customFormat="1" ht="12.6" customHeight="1">
      <c r="B50" s="92" t="s">
        <v>177</v>
      </c>
      <c r="C50" s="93"/>
      <c r="D50" s="108">
        <v>917</v>
      </c>
      <c r="E50" s="108">
        <v>435</v>
      </c>
      <c r="F50" s="108">
        <v>482</v>
      </c>
      <c r="G50" s="108">
        <v>348</v>
      </c>
      <c r="H50" s="91">
        <f t="shared" si="0"/>
        <v>2.6399999999999997</v>
      </c>
    </row>
    <row r="51" spans="2:8" s="6" customFormat="1" ht="12.6" customHeight="1">
      <c r="B51" s="92" t="s">
        <v>178</v>
      </c>
      <c r="C51" s="93"/>
      <c r="D51" s="108">
        <v>652</v>
      </c>
      <c r="E51" s="108">
        <v>320</v>
      </c>
      <c r="F51" s="108">
        <v>332</v>
      </c>
      <c r="G51" s="108">
        <v>263</v>
      </c>
      <c r="H51" s="91">
        <f t="shared" si="0"/>
        <v>2.48</v>
      </c>
    </row>
    <row r="52" spans="2:8" s="6" customFormat="1" ht="12.6" customHeight="1">
      <c r="B52" s="92" t="s">
        <v>179</v>
      </c>
      <c r="C52" s="93"/>
      <c r="D52" s="108">
        <v>369</v>
      </c>
      <c r="E52" s="108">
        <v>179</v>
      </c>
      <c r="F52" s="108">
        <v>190</v>
      </c>
      <c r="G52" s="108">
        <v>136</v>
      </c>
      <c r="H52" s="91">
        <f t="shared" si="0"/>
        <v>2.7199999999999998</v>
      </c>
    </row>
    <row r="53" spans="2:8" s="6" customFormat="1" ht="12.6" customHeight="1">
      <c r="B53" s="92" t="s">
        <v>180</v>
      </c>
      <c r="C53" s="93"/>
      <c r="D53" s="108">
        <v>611</v>
      </c>
      <c r="E53" s="108">
        <v>289</v>
      </c>
      <c r="F53" s="108">
        <v>322</v>
      </c>
      <c r="G53" s="108">
        <v>234</v>
      </c>
      <c r="H53" s="91">
        <f t="shared" si="0"/>
        <v>2.6199999999999997</v>
      </c>
    </row>
    <row r="54" spans="2:8" s="6" customFormat="1" ht="12.6" customHeight="1">
      <c r="B54" s="92" t="s">
        <v>181</v>
      </c>
      <c r="C54" s="93"/>
      <c r="D54" s="108" t="s">
        <v>1050</v>
      </c>
      <c r="E54" s="108" t="s">
        <v>1050</v>
      </c>
      <c r="F54" s="108" t="s">
        <v>1050</v>
      </c>
      <c r="G54" s="108" t="s">
        <v>1050</v>
      </c>
      <c r="H54" s="355" t="s">
        <v>1050</v>
      </c>
    </row>
    <row r="55" spans="2:8" s="6" customFormat="1" ht="12.6" customHeight="1">
      <c r="B55" s="92" t="s">
        <v>182</v>
      </c>
      <c r="C55" s="93"/>
      <c r="D55" s="108">
        <v>60</v>
      </c>
      <c r="E55" s="108">
        <v>26</v>
      </c>
      <c r="F55" s="108">
        <v>34</v>
      </c>
      <c r="G55" s="108">
        <v>17</v>
      </c>
      <c r="H55" s="91">
        <f t="shared" si="0"/>
        <v>3.53</v>
      </c>
    </row>
    <row r="56" spans="2:8" s="6" customFormat="1" ht="12.6" customHeight="1">
      <c r="B56" s="92" t="s">
        <v>183</v>
      </c>
      <c r="C56" s="93"/>
      <c r="D56" s="108">
        <v>433</v>
      </c>
      <c r="E56" s="108">
        <v>217</v>
      </c>
      <c r="F56" s="108">
        <v>216</v>
      </c>
      <c r="G56" s="108">
        <v>174</v>
      </c>
      <c r="H56" s="91">
        <f t="shared" si="0"/>
        <v>2.4899999999999998</v>
      </c>
    </row>
    <row r="57" spans="2:8" s="6" customFormat="1" ht="12.6" customHeight="1">
      <c r="B57" s="92" t="s">
        <v>184</v>
      </c>
      <c r="C57" s="93"/>
      <c r="D57" s="108">
        <v>78</v>
      </c>
      <c r="E57" s="108">
        <v>42</v>
      </c>
      <c r="F57" s="108">
        <v>36</v>
      </c>
      <c r="G57" s="108">
        <v>28</v>
      </c>
      <c r="H57" s="91">
        <f t="shared" si="0"/>
        <v>2.7899999999999996</v>
      </c>
    </row>
    <row r="58" spans="2:8" s="6" customFormat="1" ht="12.6" customHeight="1">
      <c r="B58" s="92" t="s">
        <v>185</v>
      </c>
      <c r="C58" s="93"/>
      <c r="D58" s="108">
        <v>36</v>
      </c>
      <c r="E58" s="108">
        <v>27</v>
      </c>
      <c r="F58" s="108">
        <v>9</v>
      </c>
      <c r="G58" s="108">
        <v>28</v>
      </c>
      <c r="H58" s="91">
        <f t="shared" si="0"/>
        <v>1.29</v>
      </c>
    </row>
    <row r="59" spans="2:8" s="6" customFormat="1" ht="12.6" customHeight="1">
      <c r="B59" s="92" t="s">
        <v>186</v>
      </c>
      <c r="C59" s="93"/>
      <c r="D59" s="108">
        <v>119</v>
      </c>
      <c r="E59" s="108">
        <v>63</v>
      </c>
      <c r="F59" s="108">
        <v>56</v>
      </c>
      <c r="G59" s="108">
        <v>39</v>
      </c>
      <c r="H59" s="91">
        <f t="shared" si="0"/>
        <v>3.0599999999999996</v>
      </c>
    </row>
    <row r="60" spans="2:8" s="6" customFormat="1" ht="12.6" customHeight="1">
      <c r="B60" s="92" t="s">
        <v>187</v>
      </c>
      <c r="C60" s="93"/>
      <c r="D60" s="108">
        <v>33</v>
      </c>
      <c r="E60" s="108">
        <v>17</v>
      </c>
      <c r="F60" s="108">
        <v>16</v>
      </c>
      <c r="G60" s="108">
        <v>16</v>
      </c>
      <c r="H60" s="91">
        <f t="shared" si="0"/>
        <v>2.0699999999999998</v>
      </c>
    </row>
    <row r="61" spans="2:8" s="6" customFormat="1" ht="12.6" customHeight="1">
      <c r="B61" s="92" t="s">
        <v>188</v>
      </c>
      <c r="C61" s="93"/>
      <c r="D61" s="108">
        <v>37</v>
      </c>
      <c r="E61" s="108">
        <v>17</v>
      </c>
      <c r="F61" s="108">
        <v>20</v>
      </c>
      <c r="G61" s="108">
        <v>17</v>
      </c>
      <c r="H61" s="91">
        <f t="shared" si="0"/>
        <v>2.1799999999999997</v>
      </c>
    </row>
    <row r="62" spans="2:8" s="6" customFormat="1" ht="12.6" customHeight="1">
      <c r="B62" s="92" t="s">
        <v>189</v>
      </c>
      <c r="C62" s="93"/>
      <c r="D62" s="108">
        <v>54</v>
      </c>
      <c r="E62" s="108">
        <v>28</v>
      </c>
      <c r="F62" s="108">
        <v>26</v>
      </c>
      <c r="G62" s="108">
        <v>22</v>
      </c>
      <c r="H62" s="91">
        <f t="shared" si="0"/>
        <v>2.46</v>
      </c>
    </row>
    <row r="63" spans="2:8" s="6" customFormat="1" ht="12.6" customHeight="1">
      <c r="B63" s="92" t="s">
        <v>190</v>
      </c>
      <c r="C63" s="93"/>
      <c r="D63" s="108">
        <v>452</v>
      </c>
      <c r="E63" s="108">
        <v>207</v>
      </c>
      <c r="F63" s="108">
        <v>245</v>
      </c>
      <c r="G63" s="108">
        <v>154</v>
      </c>
      <c r="H63" s="91">
        <f t="shared" si="0"/>
        <v>2.94</v>
      </c>
    </row>
    <row r="64" spans="2:8" s="6" customFormat="1" ht="12.6" customHeight="1">
      <c r="B64" s="92" t="s">
        <v>191</v>
      </c>
      <c r="C64" s="93"/>
      <c r="D64" s="108">
        <v>39</v>
      </c>
      <c r="E64" s="108">
        <v>21</v>
      </c>
      <c r="F64" s="108">
        <v>18</v>
      </c>
      <c r="G64" s="108">
        <v>14</v>
      </c>
      <c r="H64" s="91">
        <f t="shared" si="0"/>
        <v>2.7899999999999996</v>
      </c>
    </row>
    <row r="65" spans="2:8" s="6" customFormat="1" ht="12" customHeight="1">
      <c r="B65" s="92" t="s">
        <v>192</v>
      </c>
      <c r="C65" s="93"/>
      <c r="D65" s="108">
        <v>611</v>
      </c>
      <c r="E65" s="108">
        <v>303</v>
      </c>
      <c r="F65" s="108">
        <v>308</v>
      </c>
      <c r="G65" s="108">
        <v>203</v>
      </c>
      <c r="H65" s="91">
        <f t="shared" si="0"/>
        <v>3.01</v>
      </c>
    </row>
    <row r="66" spans="2:8" s="6" customFormat="1" ht="12.6" customHeight="1">
      <c r="B66" s="92" t="s">
        <v>193</v>
      </c>
      <c r="C66" s="93"/>
      <c r="D66" s="108">
        <v>87</v>
      </c>
      <c r="E66" s="108">
        <v>43</v>
      </c>
      <c r="F66" s="108">
        <v>44</v>
      </c>
      <c r="G66" s="108">
        <v>30</v>
      </c>
      <c r="H66" s="91">
        <f t="shared" si="0"/>
        <v>2.9</v>
      </c>
    </row>
    <row r="67" spans="2:8" s="6" customFormat="1" ht="12.6" customHeight="1">
      <c r="B67" s="92" t="s">
        <v>194</v>
      </c>
      <c r="C67" s="93"/>
      <c r="D67" s="108">
        <v>88</v>
      </c>
      <c r="E67" s="108">
        <v>41</v>
      </c>
      <c r="F67" s="108">
        <v>47</v>
      </c>
      <c r="G67" s="108">
        <v>29</v>
      </c>
      <c r="H67" s="91">
        <f t="shared" si="0"/>
        <v>3.0399999999999996</v>
      </c>
    </row>
    <row r="68" spans="2:8" s="6" customFormat="1" ht="12.6" customHeight="1">
      <c r="B68" s="92" t="s">
        <v>195</v>
      </c>
      <c r="C68" s="93"/>
      <c r="D68" s="108">
        <v>90</v>
      </c>
      <c r="E68" s="108">
        <v>39</v>
      </c>
      <c r="F68" s="108">
        <v>51</v>
      </c>
      <c r="G68" s="108">
        <v>38</v>
      </c>
      <c r="H68" s="91">
        <f t="shared" si="0"/>
        <v>2.3699999999999997</v>
      </c>
    </row>
    <row r="69" spans="2:8" s="6" customFormat="1" ht="12.6" customHeight="1">
      <c r="B69" s="92" t="s">
        <v>196</v>
      </c>
      <c r="C69" s="93"/>
      <c r="D69" s="108">
        <v>835</v>
      </c>
      <c r="E69" s="108">
        <v>435</v>
      </c>
      <c r="F69" s="108">
        <v>400</v>
      </c>
      <c r="G69" s="108">
        <v>280</v>
      </c>
      <c r="H69" s="91">
        <f t="shared" si="0"/>
        <v>2.9899999999999998</v>
      </c>
    </row>
    <row r="70" spans="2:8" s="6" customFormat="1" ht="12.6" customHeight="1">
      <c r="B70" s="92" t="s">
        <v>197</v>
      </c>
      <c r="C70" s="93"/>
      <c r="D70" s="108">
        <v>682</v>
      </c>
      <c r="E70" s="108">
        <v>339</v>
      </c>
      <c r="F70" s="108">
        <v>343</v>
      </c>
      <c r="G70" s="108">
        <v>219</v>
      </c>
      <c r="H70" s="91">
        <f t="shared" si="0"/>
        <v>3.1199999999999997</v>
      </c>
    </row>
    <row r="71" spans="2:8" s="6" customFormat="1" ht="12.6" customHeight="1">
      <c r="B71" s="92" t="s">
        <v>198</v>
      </c>
      <c r="C71" s="93"/>
      <c r="D71" s="108">
        <v>587</v>
      </c>
      <c r="E71" s="108">
        <v>282</v>
      </c>
      <c r="F71" s="108">
        <v>305</v>
      </c>
      <c r="G71" s="108">
        <v>216</v>
      </c>
      <c r="H71" s="91">
        <f t="shared" ref="H71:H134" si="1">ROUNDUP(D71/G71,2)</f>
        <v>2.7199999999999998</v>
      </c>
    </row>
    <row r="72" spans="2:8" s="6" customFormat="1" ht="12.6" customHeight="1">
      <c r="B72" s="92" t="s">
        <v>199</v>
      </c>
      <c r="C72" s="93"/>
      <c r="D72" s="108">
        <v>508</v>
      </c>
      <c r="E72" s="108">
        <v>245</v>
      </c>
      <c r="F72" s="108">
        <v>263</v>
      </c>
      <c r="G72" s="108">
        <v>177</v>
      </c>
      <c r="H72" s="91">
        <f t="shared" si="1"/>
        <v>2.88</v>
      </c>
    </row>
    <row r="73" spans="2:8" s="6" customFormat="1" ht="12.6" customHeight="1">
      <c r="B73" s="92" t="s">
        <v>200</v>
      </c>
      <c r="C73" s="93"/>
      <c r="D73" s="108">
        <v>554</v>
      </c>
      <c r="E73" s="108">
        <v>226</v>
      </c>
      <c r="F73" s="108">
        <v>328</v>
      </c>
      <c r="G73" s="108">
        <v>254</v>
      </c>
      <c r="H73" s="91">
        <f t="shared" si="1"/>
        <v>2.19</v>
      </c>
    </row>
    <row r="74" spans="2:8" s="6" customFormat="1" ht="12.6" customHeight="1">
      <c r="B74" s="92" t="s">
        <v>201</v>
      </c>
      <c r="C74" s="93"/>
      <c r="D74" s="108">
        <v>130</v>
      </c>
      <c r="E74" s="108">
        <v>61</v>
      </c>
      <c r="F74" s="108">
        <v>69</v>
      </c>
      <c r="G74" s="108">
        <v>39</v>
      </c>
      <c r="H74" s="91">
        <f t="shared" si="1"/>
        <v>3.34</v>
      </c>
    </row>
    <row r="75" spans="2:8" s="6" customFormat="1" ht="12.6" customHeight="1">
      <c r="B75" s="92" t="s">
        <v>202</v>
      </c>
      <c r="C75" s="93"/>
      <c r="D75" s="108">
        <v>88</v>
      </c>
      <c r="E75" s="108">
        <v>41</v>
      </c>
      <c r="F75" s="108">
        <v>47</v>
      </c>
      <c r="G75" s="108">
        <v>34</v>
      </c>
      <c r="H75" s="91">
        <f t="shared" si="1"/>
        <v>2.59</v>
      </c>
    </row>
    <row r="76" spans="2:8" s="6" customFormat="1" ht="12.6" customHeight="1">
      <c r="B76" s="92" t="s">
        <v>203</v>
      </c>
      <c r="C76" s="93"/>
      <c r="D76" s="108">
        <v>24</v>
      </c>
      <c r="E76" s="108">
        <v>11</v>
      </c>
      <c r="F76" s="108">
        <v>13</v>
      </c>
      <c r="G76" s="108">
        <v>13</v>
      </c>
      <c r="H76" s="91">
        <f t="shared" si="1"/>
        <v>1.85</v>
      </c>
    </row>
    <row r="77" spans="2:8" s="6" customFormat="1" ht="12.6" customHeight="1">
      <c r="B77" s="92" t="s">
        <v>204</v>
      </c>
      <c r="C77" s="93"/>
      <c r="D77" s="108">
        <v>164</v>
      </c>
      <c r="E77" s="108">
        <v>81</v>
      </c>
      <c r="F77" s="108">
        <v>83</v>
      </c>
      <c r="G77" s="108">
        <v>67</v>
      </c>
      <c r="H77" s="91">
        <f t="shared" si="1"/>
        <v>2.4499999999999997</v>
      </c>
    </row>
    <row r="78" spans="2:8" s="6" customFormat="1" ht="12.6" customHeight="1">
      <c r="B78" s="92" t="s">
        <v>205</v>
      </c>
      <c r="C78" s="93"/>
      <c r="D78" s="108">
        <v>224</v>
      </c>
      <c r="E78" s="108">
        <v>107</v>
      </c>
      <c r="F78" s="108">
        <v>117</v>
      </c>
      <c r="G78" s="108">
        <v>105</v>
      </c>
      <c r="H78" s="91">
        <f t="shared" si="1"/>
        <v>2.1399999999999997</v>
      </c>
    </row>
    <row r="79" spans="2:8" s="6" customFormat="1" ht="12.6" customHeight="1">
      <c r="B79" s="92" t="s">
        <v>206</v>
      </c>
      <c r="C79" s="93"/>
      <c r="D79" s="108">
        <v>7</v>
      </c>
      <c r="E79" s="108">
        <v>4</v>
      </c>
      <c r="F79" s="108">
        <v>3</v>
      </c>
      <c r="G79" s="108">
        <v>3</v>
      </c>
      <c r="H79" s="91">
        <f t="shared" si="1"/>
        <v>2.34</v>
      </c>
    </row>
    <row r="80" spans="2:8" s="6" customFormat="1" ht="12.6" customHeight="1">
      <c r="B80" s="92" t="s">
        <v>207</v>
      </c>
      <c r="C80" s="93"/>
      <c r="D80" s="108">
        <v>112</v>
      </c>
      <c r="E80" s="108">
        <v>56</v>
      </c>
      <c r="F80" s="108">
        <v>56</v>
      </c>
      <c r="G80" s="108">
        <v>35</v>
      </c>
      <c r="H80" s="91">
        <f t="shared" si="1"/>
        <v>3.2</v>
      </c>
    </row>
    <row r="81" spans="2:8" s="6" customFormat="1" ht="12.6" customHeight="1">
      <c r="B81" s="92" t="s">
        <v>208</v>
      </c>
      <c r="C81" s="93"/>
      <c r="D81" s="108">
        <v>19</v>
      </c>
      <c r="E81" s="108">
        <v>9</v>
      </c>
      <c r="F81" s="108">
        <v>10</v>
      </c>
      <c r="G81" s="108">
        <v>7</v>
      </c>
      <c r="H81" s="91">
        <f t="shared" si="1"/>
        <v>2.7199999999999998</v>
      </c>
    </row>
    <row r="82" spans="2:8" s="6" customFormat="1" ht="12.6" customHeight="1">
      <c r="B82" s="92" t="s">
        <v>209</v>
      </c>
      <c r="C82" s="93"/>
      <c r="D82" s="108">
        <v>70</v>
      </c>
      <c r="E82" s="108">
        <v>31</v>
      </c>
      <c r="F82" s="108">
        <v>39</v>
      </c>
      <c r="G82" s="108">
        <v>25</v>
      </c>
      <c r="H82" s="91">
        <f t="shared" si="1"/>
        <v>2.8</v>
      </c>
    </row>
    <row r="83" spans="2:8" s="6" customFormat="1" ht="12.6" customHeight="1">
      <c r="B83" s="92" t="s">
        <v>210</v>
      </c>
      <c r="C83" s="93"/>
      <c r="D83" s="108">
        <v>520</v>
      </c>
      <c r="E83" s="108">
        <v>265</v>
      </c>
      <c r="F83" s="108">
        <v>255</v>
      </c>
      <c r="G83" s="108">
        <v>202</v>
      </c>
      <c r="H83" s="91">
        <f t="shared" si="1"/>
        <v>2.5799999999999996</v>
      </c>
    </row>
    <row r="84" spans="2:8" s="6" customFormat="1" ht="12.6" customHeight="1">
      <c r="B84" s="92" t="s">
        <v>211</v>
      </c>
      <c r="C84" s="93"/>
      <c r="D84" s="108">
        <v>1125</v>
      </c>
      <c r="E84" s="108">
        <v>559</v>
      </c>
      <c r="F84" s="108">
        <v>566</v>
      </c>
      <c r="G84" s="108">
        <v>449</v>
      </c>
      <c r="H84" s="91">
        <f t="shared" si="1"/>
        <v>2.5099999999999998</v>
      </c>
    </row>
    <row r="85" spans="2:8" s="6" customFormat="1" ht="12.6" customHeight="1">
      <c r="B85" s="92" t="s">
        <v>212</v>
      </c>
      <c r="C85" s="93"/>
      <c r="D85" s="108">
        <v>639</v>
      </c>
      <c r="E85" s="108">
        <v>280</v>
      </c>
      <c r="F85" s="108">
        <v>359</v>
      </c>
      <c r="G85" s="108">
        <v>321</v>
      </c>
      <c r="H85" s="91">
        <f t="shared" si="1"/>
        <v>2</v>
      </c>
    </row>
    <row r="86" spans="2:8" s="6" customFormat="1" ht="12.6" customHeight="1">
      <c r="B86" s="92" t="s">
        <v>213</v>
      </c>
      <c r="C86" s="93"/>
      <c r="D86" s="108">
        <v>487</v>
      </c>
      <c r="E86" s="108">
        <v>242</v>
      </c>
      <c r="F86" s="108">
        <v>245</v>
      </c>
      <c r="G86" s="108">
        <v>194</v>
      </c>
      <c r="H86" s="91">
        <f t="shared" si="1"/>
        <v>2.5199999999999996</v>
      </c>
    </row>
    <row r="87" spans="2:8" s="6" customFormat="1" ht="12.6" customHeight="1">
      <c r="B87" s="92" t="s">
        <v>214</v>
      </c>
      <c r="C87" s="93"/>
      <c r="D87" s="108">
        <v>340</v>
      </c>
      <c r="E87" s="108">
        <v>171</v>
      </c>
      <c r="F87" s="108">
        <v>169</v>
      </c>
      <c r="G87" s="108">
        <v>122</v>
      </c>
      <c r="H87" s="91">
        <f t="shared" si="1"/>
        <v>2.7899999999999996</v>
      </c>
    </row>
    <row r="88" spans="2:8" s="6" customFormat="1" ht="12.6" customHeight="1">
      <c r="B88" s="92" t="s">
        <v>215</v>
      </c>
      <c r="C88" s="93"/>
      <c r="D88" s="108">
        <v>243</v>
      </c>
      <c r="E88" s="108">
        <v>115</v>
      </c>
      <c r="F88" s="108">
        <v>128</v>
      </c>
      <c r="G88" s="108">
        <v>97</v>
      </c>
      <c r="H88" s="91">
        <f t="shared" si="1"/>
        <v>2.5099999999999998</v>
      </c>
    </row>
    <row r="89" spans="2:8" s="6" customFormat="1" ht="12.6" customHeight="1">
      <c r="B89" s="92" t="s">
        <v>216</v>
      </c>
      <c r="C89" s="93"/>
      <c r="D89" s="108">
        <v>535</v>
      </c>
      <c r="E89" s="108">
        <v>256</v>
      </c>
      <c r="F89" s="108">
        <v>279</v>
      </c>
      <c r="G89" s="108">
        <v>226</v>
      </c>
      <c r="H89" s="91">
        <f t="shared" si="1"/>
        <v>2.3699999999999997</v>
      </c>
    </row>
    <row r="90" spans="2:8" s="6" customFormat="1" ht="12.6" customHeight="1">
      <c r="B90" s="92" t="s">
        <v>217</v>
      </c>
      <c r="C90" s="93"/>
      <c r="D90" s="108">
        <v>2328</v>
      </c>
      <c r="E90" s="108">
        <v>1127</v>
      </c>
      <c r="F90" s="108">
        <v>1201</v>
      </c>
      <c r="G90" s="108">
        <v>1004</v>
      </c>
      <c r="H90" s="91">
        <f t="shared" si="1"/>
        <v>2.3199999999999998</v>
      </c>
    </row>
    <row r="91" spans="2:8" s="6" customFormat="1" ht="12.6" customHeight="1">
      <c r="B91" s="92" t="s">
        <v>218</v>
      </c>
      <c r="C91" s="93"/>
      <c r="D91" s="108">
        <v>142</v>
      </c>
      <c r="E91" s="108">
        <v>71</v>
      </c>
      <c r="F91" s="108">
        <v>71</v>
      </c>
      <c r="G91" s="108">
        <v>50</v>
      </c>
      <c r="H91" s="91">
        <f t="shared" si="1"/>
        <v>2.84</v>
      </c>
    </row>
    <row r="92" spans="2:8" s="6" customFormat="1" ht="12.6" customHeight="1">
      <c r="B92" s="92" t="s">
        <v>219</v>
      </c>
      <c r="C92" s="93"/>
      <c r="D92" s="108">
        <v>492</v>
      </c>
      <c r="E92" s="108">
        <v>259</v>
      </c>
      <c r="F92" s="108">
        <v>233</v>
      </c>
      <c r="G92" s="108">
        <v>198</v>
      </c>
      <c r="H92" s="91">
        <f t="shared" si="1"/>
        <v>2.4899999999999998</v>
      </c>
    </row>
    <row r="93" spans="2:8" s="6" customFormat="1" ht="12.6" customHeight="1">
      <c r="B93" s="92" t="s">
        <v>220</v>
      </c>
      <c r="C93" s="93"/>
      <c r="D93" s="108">
        <v>793</v>
      </c>
      <c r="E93" s="108">
        <v>379</v>
      </c>
      <c r="F93" s="108">
        <v>414</v>
      </c>
      <c r="G93" s="108">
        <v>321</v>
      </c>
      <c r="H93" s="91">
        <f t="shared" si="1"/>
        <v>2.48</v>
      </c>
    </row>
    <row r="94" spans="2:8" s="6" customFormat="1" ht="12.6" customHeight="1">
      <c r="B94" s="92" t="s">
        <v>221</v>
      </c>
      <c r="C94" s="93"/>
      <c r="D94" s="108">
        <v>674</v>
      </c>
      <c r="E94" s="108">
        <v>325</v>
      </c>
      <c r="F94" s="108">
        <v>349</v>
      </c>
      <c r="G94" s="108">
        <v>287</v>
      </c>
      <c r="H94" s="91">
        <f t="shared" si="1"/>
        <v>2.3499999999999996</v>
      </c>
    </row>
    <row r="95" spans="2:8" s="6" customFormat="1" ht="12.6" customHeight="1">
      <c r="B95" s="92" t="s">
        <v>222</v>
      </c>
      <c r="C95" s="93"/>
      <c r="D95" s="108">
        <v>531</v>
      </c>
      <c r="E95" s="108">
        <v>255</v>
      </c>
      <c r="F95" s="108">
        <v>276</v>
      </c>
      <c r="G95" s="108">
        <v>205</v>
      </c>
      <c r="H95" s="91">
        <f t="shared" si="1"/>
        <v>2.5999999999999996</v>
      </c>
    </row>
    <row r="96" spans="2:8" s="6" customFormat="1" ht="12.6" customHeight="1">
      <c r="B96" s="92" t="s">
        <v>223</v>
      </c>
      <c r="C96" s="93"/>
      <c r="D96" s="108">
        <v>679</v>
      </c>
      <c r="E96" s="108">
        <v>331</v>
      </c>
      <c r="F96" s="108">
        <v>348</v>
      </c>
      <c r="G96" s="108">
        <v>254</v>
      </c>
      <c r="H96" s="91">
        <f t="shared" si="1"/>
        <v>2.6799999999999997</v>
      </c>
    </row>
    <row r="97" spans="2:8" s="6" customFormat="1" ht="12.6" customHeight="1">
      <c r="B97" s="92" t="s">
        <v>224</v>
      </c>
      <c r="C97" s="93"/>
      <c r="D97" s="108">
        <v>455</v>
      </c>
      <c r="E97" s="108">
        <v>231</v>
      </c>
      <c r="F97" s="108">
        <v>224</v>
      </c>
      <c r="G97" s="108">
        <v>181</v>
      </c>
      <c r="H97" s="91">
        <f t="shared" si="1"/>
        <v>2.5199999999999996</v>
      </c>
    </row>
    <row r="98" spans="2:8" s="6" customFormat="1" ht="12.6" customHeight="1">
      <c r="B98" s="92" t="s">
        <v>225</v>
      </c>
      <c r="C98" s="93"/>
      <c r="D98" s="108">
        <v>161</v>
      </c>
      <c r="E98" s="108">
        <v>86</v>
      </c>
      <c r="F98" s="108">
        <v>75</v>
      </c>
      <c r="G98" s="108">
        <v>45</v>
      </c>
      <c r="H98" s="91">
        <f t="shared" si="1"/>
        <v>3.5799999999999996</v>
      </c>
    </row>
    <row r="99" spans="2:8" s="6" customFormat="1" ht="12.6" customHeight="1">
      <c r="B99" s="92" t="s">
        <v>226</v>
      </c>
      <c r="C99" s="93"/>
      <c r="D99" s="108">
        <v>81</v>
      </c>
      <c r="E99" s="108">
        <v>39</v>
      </c>
      <c r="F99" s="108">
        <v>42</v>
      </c>
      <c r="G99" s="108">
        <v>22</v>
      </c>
      <c r="H99" s="91">
        <f t="shared" si="1"/>
        <v>3.69</v>
      </c>
    </row>
    <row r="100" spans="2:8" s="6" customFormat="1" ht="12.6" customHeight="1">
      <c r="B100" s="92" t="s">
        <v>227</v>
      </c>
      <c r="C100" s="93"/>
      <c r="D100" s="108">
        <v>41</v>
      </c>
      <c r="E100" s="108">
        <v>18</v>
      </c>
      <c r="F100" s="108">
        <v>23</v>
      </c>
      <c r="G100" s="108">
        <v>11</v>
      </c>
      <c r="H100" s="91">
        <f t="shared" si="1"/>
        <v>3.73</v>
      </c>
    </row>
    <row r="101" spans="2:8" s="6" customFormat="1" ht="12.6" customHeight="1">
      <c r="B101" s="92" t="s">
        <v>228</v>
      </c>
      <c r="C101" s="93"/>
      <c r="D101" s="108">
        <v>156</v>
      </c>
      <c r="E101" s="108">
        <v>74</v>
      </c>
      <c r="F101" s="108">
        <v>82</v>
      </c>
      <c r="G101" s="108">
        <v>59</v>
      </c>
      <c r="H101" s="91">
        <f t="shared" si="1"/>
        <v>2.65</v>
      </c>
    </row>
    <row r="102" spans="2:8" s="6" customFormat="1" ht="12.6" customHeight="1">
      <c r="B102" s="92" t="s">
        <v>229</v>
      </c>
      <c r="C102" s="93"/>
      <c r="D102" s="108">
        <v>1860</v>
      </c>
      <c r="E102" s="108">
        <v>934</v>
      </c>
      <c r="F102" s="108">
        <v>926</v>
      </c>
      <c r="G102" s="108">
        <v>780</v>
      </c>
      <c r="H102" s="91">
        <f t="shared" si="1"/>
        <v>2.3899999999999997</v>
      </c>
    </row>
    <row r="103" spans="2:8" s="6" customFormat="1" ht="12.6" customHeight="1">
      <c r="B103" s="92" t="s">
        <v>230</v>
      </c>
      <c r="C103" s="93"/>
      <c r="D103" s="108">
        <v>270</v>
      </c>
      <c r="E103" s="108">
        <v>131</v>
      </c>
      <c r="F103" s="108">
        <v>139</v>
      </c>
      <c r="G103" s="108">
        <v>103</v>
      </c>
      <c r="H103" s="91">
        <f t="shared" si="1"/>
        <v>2.63</v>
      </c>
    </row>
    <row r="104" spans="2:8" s="6" customFormat="1" ht="12.6" customHeight="1">
      <c r="B104" s="92" t="s">
        <v>231</v>
      </c>
      <c r="C104" s="93"/>
      <c r="D104" s="108">
        <v>262</v>
      </c>
      <c r="E104" s="108">
        <v>133</v>
      </c>
      <c r="F104" s="108">
        <v>129</v>
      </c>
      <c r="G104" s="108">
        <v>79</v>
      </c>
      <c r="H104" s="91">
        <f t="shared" si="1"/>
        <v>3.32</v>
      </c>
    </row>
    <row r="105" spans="2:8" s="6" customFormat="1" ht="12.6" customHeight="1">
      <c r="B105" s="92" t="s">
        <v>232</v>
      </c>
      <c r="C105" s="93"/>
      <c r="D105" s="108">
        <v>53</v>
      </c>
      <c r="E105" s="108">
        <v>25</v>
      </c>
      <c r="F105" s="108">
        <v>28</v>
      </c>
      <c r="G105" s="108">
        <v>23</v>
      </c>
      <c r="H105" s="91">
        <f t="shared" si="1"/>
        <v>2.3099999999999996</v>
      </c>
    </row>
    <row r="106" spans="2:8" s="6" customFormat="1" ht="12.6" customHeight="1">
      <c r="B106" s="92" t="s">
        <v>233</v>
      </c>
      <c r="C106" s="93"/>
      <c r="D106" s="108">
        <v>137</v>
      </c>
      <c r="E106" s="108">
        <v>61</v>
      </c>
      <c r="F106" s="108">
        <v>76</v>
      </c>
      <c r="G106" s="108">
        <v>67</v>
      </c>
      <c r="H106" s="91">
        <f t="shared" si="1"/>
        <v>2.0499999999999998</v>
      </c>
    </row>
    <row r="107" spans="2:8" s="6" customFormat="1" ht="12.6" customHeight="1">
      <c r="B107" s="92" t="s">
        <v>234</v>
      </c>
      <c r="C107" s="93"/>
      <c r="D107" s="108">
        <v>649</v>
      </c>
      <c r="E107" s="108">
        <v>305</v>
      </c>
      <c r="F107" s="108">
        <v>344</v>
      </c>
      <c r="G107" s="108">
        <v>324</v>
      </c>
      <c r="H107" s="91">
        <f t="shared" si="1"/>
        <v>2.0099999999999998</v>
      </c>
    </row>
    <row r="108" spans="2:8" s="6" customFormat="1" ht="12.6" customHeight="1">
      <c r="B108" s="92" t="s">
        <v>235</v>
      </c>
      <c r="C108" s="93"/>
      <c r="D108" s="108">
        <v>103</v>
      </c>
      <c r="E108" s="108">
        <v>43</v>
      </c>
      <c r="F108" s="108">
        <v>60</v>
      </c>
      <c r="G108" s="108">
        <v>45</v>
      </c>
      <c r="H108" s="91">
        <f t="shared" si="1"/>
        <v>2.2899999999999996</v>
      </c>
    </row>
    <row r="109" spans="2:8" s="6" customFormat="1" ht="12.6" customHeight="1">
      <c r="B109" s="92" t="s">
        <v>236</v>
      </c>
      <c r="C109" s="93"/>
      <c r="D109" s="108">
        <v>161</v>
      </c>
      <c r="E109" s="108">
        <v>78</v>
      </c>
      <c r="F109" s="108">
        <v>83</v>
      </c>
      <c r="G109" s="108">
        <v>57</v>
      </c>
      <c r="H109" s="91">
        <f t="shared" si="1"/>
        <v>2.8299999999999996</v>
      </c>
    </row>
    <row r="110" spans="2:8" s="6" customFormat="1" ht="12.6" customHeight="1">
      <c r="B110" s="92" t="s">
        <v>237</v>
      </c>
      <c r="C110" s="93"/>
      <c r="D110" s="108">
        <v>123</v>
      </c>
      <c r="E110" s="108">
        <v>54</v>
      </c>
      <c r="F110" s="108">
        <v>69</v>
      </c>
      <c r="G110" s="108">
        <v>37</v>
      </c>
      <c r="H110" s="91">
        <f t="shared" si="1"/>
        <v>3.3299999999999996</v>
      </c>
    </row>
    <row r="111" spans="2:8" s="6" customFormat="1" ht="12.6" customHeight="1">
      <c r="B111" s="92" t="s">
        <v>238</v>
      </c>
      <c r="C111" s="93"/>
      <c r="D111" s="108">
        <v>399</v>
      </c>
      <c r="E111" s="108">
        <v>190</v>
      </c>
      <c r="F111" s="108">
        <v>209</v>
      </c>
      <c r="G111" s="108">
        <v>149</v>
      </c>
      <c r="H111" s="91">
        <f t="shared" si="1"/>
        <v>2.6799999999999997</v>
      </c>
    </row>
    <row r="112" spans="2:8" s="6" customFormat="1" ht="12.6" customHeight="1">
      <c r="B112" s="92" t="s">
        <v>239</v>
      </c>
      <c r="C112" s="93"/>
      <c r="D112" s="108">
        <v>129</v>
      </c>
      <c r="E112" s="108">
        <v>63</v>
      </c>
      <c r="F112" s="108">
        <v>66</v>
      </c>
      <c r="G112" s="108">
        <v>71</v>
      </c>
      <c r="H112" s="91">
        <f t="shared" si="1"/>
        <v>1.82</v>
      </c>
    </row>
    <row r="113" spans="2:8" s="6" customFormat="1" ht="12.6" customHeight="1">
      <c r="B113" s="92" t="s">
        <v>240</v>
      </c>
      <c r="C113" s="93"/>
      <c r="D113" s="108">
        <v>264</v>
      </c>
      <c r="E113" s="108">
        <v>141</v>
      </c>
      <c r="F113" s="108">
        <v>123</v>
      </c>
      <c r="G113" s="108">
        <v>107</v>
      </c>
      <c r="H113" s="91">
        <f t="shared" si="1"/>
        <v>2.4699999999999998</v>
      </c>
    </row>
    <row r="114" spans="2:8" s="6" customFormat="1" ht="12.6" customHeight="1">
      <c r="B114" s="92" t="s">
        <v>241</v>
      </c>
      <c r="C114" s="93"/>
      <c r="D114" s="108">
        <v>132</v>
      </c>
      <c r="E114" s="108">
        <v>59</v>
      </c>
      <c r="F114" s="108">
        <v>73</v>
      </c>
      <c r="G114" s="108">
        <v>58</v>
      </c>
      <c r="H114" s="91">
        <f t="shared" si="1"/>
        <v>2.2799999999999998</v>
      </c>
    </row>
    <row r="115" spans="2:8" s="6" customFormat="1" ht="12.6" customHeight="1">
      <c r="B115" s="92" t="s">
        <v>242</v>
      </c>
      <c r="C115" s="93"/>
      <c r="D115" s="108">
        <v>273</v>
      </c>
      <c r="E115" s="108">
        <v>138</v>
      </c>
      <c r="F115" s="108">
        <v>135</v>
      </c>
      <c r="G115" s="108">
        <v>121</v>
      </c>
      <c r="H115" s="91">
        <f t="shared" si="1"/>
        <v>2.2599999999999998</v>
      </c>
    </row>
    <row r="116" spans="2:8" s="6" customFormat="1" ht="12.6" customHeight="1">
      <c r="B116" s="92" t="s">
        <v>243</v>
      </c>
      <c r="C116" s="93"/>
      <c r="D116" s="108">
        <v>1070</v>
      </c>
      <c r="E116" s="108">
        <v>488</v>
      </c>
      <c r="F116" s="108">
        <v>582</v>
      </c>
      <c r="G116" s="108">
        <v>529</v>
      </c>
      <c r="H116" s="91">
        <f t="shared" si="1"/>
        <v>2.0299999999999998</v>
      </c>
    </row>
    <row r="117" spans="2:8" s="6" customFormat="1" ht="12.6" customHeight="1">
      <c r="B117" s="92" t="s">
        <v>244</v>
      </c>
      <c r="C117" s="93"/>
      <c r="D117" s="108">
        <v>1183</v>
      </c>
      <c r="E117" s="108">
        <v>583</v>
      </c>
      <c r="F117" s="108">
        <v>600</v>
      </c>
      <c r="G117" s="108">
        <v>506</v>
      </c>
      <c r="H117" s="91">
        <f t="shared" si="1"/>
        <v>2.34</v>
      </c>
    </row>
    <row r="118" spans="2:8" s="6" customFormat="1" ht="12.6" customHeight="1">
      <c r="B118" s="92" t="s">
        <v>245</v>
      </c>
      <c r="C118" s="93"/>
      <c r="D118" s="108">
        <v>446</v>
      </c>
      <c r="E118" s="108">
        <v>226</v>
      </c>
      <c r="F118" s="108">
        <v>220</v>
      </c>
      <c r="G118" s="108">
        <v>212</v>
      </c>
      <c r="H118" s="91">
        <f t="shared" si="1"/>
        <v>2.11</v>
      </c>
    </row>
    <row r="119" spans="2:8" s="6" customFormat="1" ht="12.6" customHeight="1">
      <c r="B119" s="92" t="s">
        <v>246</v>
      </c>
      <c r="C119" s="93"/>
      <c r="D119" s="108">
        <v>723</v>
      </c>
      <c r="E119" s="108">
        <v>356</v>
      </c>
      <c r="F119" s="108">
        <v>367</v>
      </c>
      <c r="G119" s="108">
        <v>280</v>
      </c>
      <c r="H119" s="91">
        <f t="shared" si="1"/>
        <v>2.59</v>
      </c>
    </row>
    <row r="120" spans="2:8" s="6" customFormat="1" ht="12.6" customHeight="1">
      <c r="B120" s="92" t="s">
        <v>247</v>
      </c>
      <c r="C120" s="93"/>
      <c r="D120" s="108">
        <v>565</v>
      </c>
      <c r="E120" s="108">
        <v>277</v>
      </c>
      <c r="F120" s="108">
        <v>288</v>
      </c>
      <c r="G120" s="108">
        <v>252</v>
      </c>
      <c r="H120" s="91">
        <f t="shared" si="1"/>
        <v>2.25</v>
      </c>
    </row>
    <row r="121" spans="2:8" s="6" customFormat="1" ht="12.6" customHeight="1">
      <c r="B121" s="92" t="s">
        <v>248</v>
      </c>
      <c r="C121" s="93"/>
      <c r="D121" s="108">
        <v>150</v>
      </c>
      <c r="E121" s="108">
        <v>71</v>
      </c>
      <c r="F121" s="108">
        <v>79</v>
      </c>
      <c r="G121" s="108">
        <v>56</v>
      </c>
      <c r="H121" s="91">
        <f t="shared" si="1"/>
        <v>2.6799999999999997</v>
      </c>
    </row>
    <row r="122" spans="2:8" s="6" customFormat="1" ht="12.6" customHeight="1">
      <c r="B122" s="92" t="s">
        <v>249</v>
      </c>
      <c r="C122" s="93"/>
      <c r="D122" s="108">
        <v>108</v>
      </c>
      <c r="E122" s="108">
        <v>56</v>
      </c>
      <c r="F122" s="108">
        <v>52</v>
      </c>
      <c r="G122" s="108">
        <v>38</v>
      </c>
      <c r="H122" s="91">
        <f t="shared" si="1"/>
        <v>2.8499999999999996</v>
      </c>
    </row>
    <row r="123" spans="2:8" s="6" customFormat="1" ht="12.6" customHeight="1">
      <c r="B123" s="92" t="s">
        <v>250</v>
      </c>
      <c r="C123" s="93"/>
      <c r="D123" s="108">
        <v>592</v>
      </c>
      <c r="E123" s="108">
        <v>280</v>
      </c>
      <c r="F123" s="108">
        <v>312</v>
      </c>
      <c r="G123" s="108">
        <v>240</v>
      </c>
      <c r="H123" s="91">
        <f t="shared" si="1"/>
        <v>2.4699999999999998</v>
      </c>
    </row>
    <row r="124" spans="2:8" s="6" customFormat="1" ht="12.6" customHeight="1">
      <c r="B124" s="92" t="s">
        <v>251</v>
      </c>
      <c r="C124" s="93"/>
      <c r="D124" s="108">
        <v>16</v>
      </c>
      <c r="E124" s="108">
        <v>8</v>
      </c>
      <c r="F124" s="108">
        <v>8</v>
      </c>
      <c r="G124" s="108">
        <v>8</v>
      </c>
      <c r="H124" s="91">
        <f t="shared" si="1"/>
        <v>2</v>
      </c>
    </row>
    <row r="125" spans="2:8" s="6" customFormat="1" ht="12.6" customHeight="1">
      <c r="B125" s="92" t="s">
        <v>252</v>
      </c>
      <c r="C125" s="93"/>
      <c r="D125" s="108">
        <v>4</v>
      </c>
      <c r="E125" s="108">
        <v>2</v>
      </c>
      <c r="F125" s="108">
        <v>2</v>
      </c>
      <c r="G125" s="108">
        <v>4</v>
      </c>
      <c r="H125" s="91">
        <f t="shared" si="1"/>
        <v>1</v>
      </c>
    </row>
    <row r="126" spans="2:8" s="6" customFormat="1" ht="12.6" customHeight="1">
      <c r="B126" s="92" t="s">
        <v>253</v>
      </c>
      <c r="C126" s="93"/>
      <c r="D126" s="108">
        <v>100</v>
      </c>
      <c r="E126" s="108">
        <v>47</v>
      </c>
      <c r="F126" s="108">
        <v>53</v>
      </c>
      <c r="G126" s="108">
        <v>57</v>
      </c>
      <c r="H126" s="91">
        <f t="shared" si="1"/>
        <v>1.76</v>
      </c>
    </row>
    <row r="127" spans="2:8" s="6" customFormat="1" ht="12.6" customHeight="1">
      <c r="B127" s="92" t="s">
        <v>254</v>
      </c>
      <c r="C127" s="93"/>
      <c r="D127" s="108">
        <v>324</v>
      </c>
      <c r="E127" s="108">
        <v>154</v>
      </c>
      <c r="F127" s="108">
        <v>170</v>
      </c>
      <c r="G127" s="108">
        <v>116</v>
      </c>
      <c r="H127" s="91">
        <f t="shared" si="1"/>
        <v>2.8</v>
      </c>
    </row>
    <row r="128" spans="2:8" s="6" customFormat="1" ht="12.6" customHeight="1">
      <c r="B128" s="92" t="s">
        <v>255</v>
      </c>
      <c r="C128" s="93"/>
      <c r="D128" s="108">
        <v>37</v>
      </c>
      <c r="E128" s="108">
        <v>22</v>
      </c>
      <c r="F128" s="108">
        <v>15</v>
      </c>
      <c r="G128" s="108">
        <v>14</v>
      </c>
      <c r="H128" s="91">
        <f t="shared" si="1"/>
        <v>2.65</v>
      </c>
    </row>
    <row r="129" spans="2:8" s="6" customFormat="1" ht="12.6" customHeight="1">
      <c r="B129" s="92" t="s">
        <v>256</v>
      </c>
      <c r="C129" s="93"/>
      <c r="D129" s="108">
        <v>4</v>
      </c>
      <c r="E129" s="108">
        <v>1</v>
      </c>
      <c r="F129" s="108">
        <v>3</v>
      </c>
      <c r="G129" s="108">
        <v>3</v>
      </c>
      <c r="H129" s="91">
        <f t="shared" si="1"/>
        <v>1.34</v>
      </c>
    </row>
    <row r="130" spans="2:8" s="6" customFormat="1" ht="12.6" customHeight="1">
      <c r="B130" s="92" t="s">
        <v>257</v>
      </c>
      <c r="C130" s="93"/>
      <c r="D130" s="108">
        <v>33</v>
      </c>
      <c r="E130" s="108">
        <v>16</v>
      </c>
      <c r="F130" s="108">
        <v>17</v>
      </c>
      <c r="G130" s="108">
        <v>14</v>
      </c>
      <c r="H130" s="91">
        <f t="shared" si="1"/>
        <v>2.36</v>
      </c>
    </row>
    <row r="131" spans="2:8" s="6" customFormat="1" ht="12.6" customHeight="1">
      <c r="B131" s="92" t="s">
        <v>258</v>
      </c>
      <c r="C131" s="93"/>
      <c r="D131" s="108">
        <v>43</v>
      </c>
      <c r="E131" s="108">
        <v>19</v>
      </c>
      <c r="F131" s="108">
        <v>24</v>
      </c>
      <c r="G131" s="108">
        <v>28</v>
      </c>
      <c r="H131" s="91">
        <f t="shared" si="1"/>
        <v>1.54</v>
      </c>
    </row>
    <row r="132" spans="2:8" s="6" customFormat="1" ht="12.6" customHeight="1">
      <c r="B132" s="92" t="s">
        <v>259</v>
      </c>
      <c r="C132" s="93"/>
      <c r="D132" s="108">
        <v>213</v>
      </c>
      <c r="E132" s="108">
        <v>102</v>
      </c>
      <c r="F132" s="108">
        <v>111</v>
      </c>
      <c r="G132" s="108">
        <v>90</v>
      </c>
      <c r="H132" s="91">
        <f t="shared" si="1"/>
        <v>2.3699999999999997</v>
      </c>
    </row>
    <row r="133" spans="2:8" s="6" customFormat="1" ht="12.6" customHeight="1">
      <c r="B133" s="92" t="s">
        <v>260</v>
      </c>
      <c r="C133" s="93"/>
      <c r="D133" s="108">
        <v>180</v>
      </c>
      <c r="E133" s="108">
        <v>90</v>
      </c>
      <c r="F133" s="108">
        <v>90</v>
      </c>
      <c r="G133" s="108">
        <v>57</v>
      </c>
      <c r="H133" s="91">
        <f t="shared" si="1"/>
        <v>3.1599999999999997</v>
      </c>
    </row>
    <row r="134" spans="2:8" s="6" customFormat="1" ht="12.6" customHeight="1">
      <c r="B134" s="92" t="s">
        <v>261</v>
      </c>
      <c r="C134" s="93"/>
      <c r="D134" s="108">
        <v>108</v>
      </c>
      <c r="E134" s="108">
        <v>56</v>
      </c>
      <c r="F134" s="108">
        <v>52</v>
      </c>
      <c r="G134" s="108">
        <v>33</v>
      </c>
      <c r="H134" s="91">
        <f t="shared" si="1"/>
        <v>3.28</v>
      </c>
    </row>
    <row r="135" spans="2:8" s="6" customFormat="1" ht="12.6" customHeight="1">
      <c r="B135" s="92" t="s">
        <v>262</v>
      </c>
      <c r="C135" s="93"/>
      <c r="D135" s="108" t="s">
        <v>1050</v>
      </c>
      <c r="E135" s="108" t="s">
        <v>1050</v>
      </c>
      <c r="F135" s="108" t="s">
        <v>1050</v>
      </c>
      <c r="G135" s="108" t="s">
        <v>1050</v>
      </c>
      <c r="H135" s="355" t="s">
        <v>1050</v>
      </c>
    </row>
    <row r="136" spans="2:8" s="6" customFormat="1" ht="12.6" customHeight="1">
      <c r="B136" s="92" t="s">
        <v>263</v>
      </c>
      <c r="C136" s="93"/>
      <c r="D136" s="108">
        <v>100</v>
      </c>
      <c r="E136" s="108">
        <v>53</v>
      </c>
      <c r="F136" s="108">
        <v>47</v>
      </c>
      <c r="G136" s="108">
        <v>43</v>
      </c>
      <c r="H136" s="91">
        <f t="shared" ref="H136:H198" si="2">ROUNDUP(D136/G136,2)</f>
        <v>2.3299999999999996</v>
      </c>
    </row>
    <row r="137" spans="2:8" s="6" customFormat="1" ht="12.6" customHeight="1">
      <c r="B137" s="92" t="s">
        <v>264</v>
      </c>
      <c r="C137" s="93"/>
      <c r="D137" s="108">
        <v>791</v>
      </c>
      <c r="E137" s="108">
        <v>402</v>
      </c>
      <c r="F137" s="108">
        <v>389</v>
      </c>
      <c r="G137" s="108">
        <v>339</v>
      </c>
      <c r="H137" s="91">
        <f t="shared" si="2"/>
        <v>2.34</v>
      </c>
    </row>
    <row r="138" spans="2:8" s="6" customFormat="1" ht="12.6" customHeight="1">
      <c r="B138" s="92" t="s">
        <v>265</v>
      </c>
      <c r="C138" s="93"/>
      <c r="D138" s="108">
        <v>619</v>
      </c>
      <c r="E138" s="108">
        <v>321</v>
      </c>
      <c r="F138" s="108">
        <v>298</v>
      </c>
      <c r="G138" s="108">
        <v>257</v>
      </c>
      <c r="H138" s="91">
        <f t="shared" si="2"/>
        <v>2.4099999999999997</v>
      </c>
    </row>
    <row r="139" spans="2:8" s="6" customFormat="1" ht="12.6" customHeight="1">
      <c r="B139" s="92" t="s">
        <v>266</v>
      </c>
      <c r="C139" s="93"/>
      <c r="D139" s="108">
        <v>992</v>
      </c>
      <c r="E139" s="108">
        <v>472</v>
      </c>
      <c r="F139" s="108">
        <v>520</v>
      </c>
      <c r="G139" s="108">
        <v>397</v>
      </c>
      <c r="H139" s="91">
        <f t="shared" si="2"/>
        <v>2.5</v>
      </c>
    </row>
    <row r="140" spans="2:8" s="6" customFormat="1" ht="12.6" customHeight="1">
      <c r="B140" s="92" t="s">
        <v>267</v>
      </c>
      <c r="C140" s="93"/>
      <c r="D140" s="108">
        <v>257</v>
      </c>
      <c r="E140" s="108">
        <v>115</v>
      </c>
      <c r="F140" s="108">
        <v>142</v>
      </c>
      <c r="G140" s="108">
        <v>123</v>
      </c>
      <c r="H140" s="91">
        <f t="shared" si="2"/>
        <v>2.09</v>
      </c>
    </row>
    <row r="141" spans="2:8" s="6" customFormat="1" ht="12.6" customHeight="1">
      <c r="B141" s="92" t="s">
        <v>268</v>
      </c>
      <c r="C141" s="93"/>
      <c r="D141" s="108">
        <v>122</v>
      </c>
      <c r="E141" s="108">
        <v>77</v>
      </c>
      <c r="F141" s="108">
        <v>45</v>
      </c>
      <c r="G141" s="108">
        <v>84</v>
      </c>
      <c r="H141" s="91">
        <f t="shared" si="2"/>
        <v>1.46</v>
      </c>
    </row>
    <row r="142" spans="2:8" s="6" customFormat="1" ht="12.6" customHeight="1">
      <c r="B142" s="92" t="s">
        <v>269</v>
      </c>
      <c r="C142" s="93"/>
      <c r="D142" s="108">
        <v>25</v>
      </c>
      <c r="E142" s="108">
        <v>11</v>
      </c>
      <c r="F142" s="108">
        <v>14</v>
      </c>
      <c r="G142" s="108">
        <v>7</v>
      </c>
      <c r="H142" s="91">
        <f t="shared" si="2"/>
        <v>3.5799999999999996</v>
      </c>
    </row>
    <row r="143" spans="2:8" s="6" customFormat="1" ht="12.6" customHeight="1">
      <c r="B143" s="92" t="s">
        <v>270</v>
      </c>
      <c r="C143" s="93"/>
      <c r="D143" s="108">
        <v>15</v>
      </c>
      <c r="E143" s="108">
        <v>8</v>
      </c>
      <c r="F143" s="108">
        <v>7</v>
      </c>
      <c r="G143" s="108">
        <v>3</v>
      </c>
      <c r="H143" s="91">
        <f t="shared" si="2"/>
        <v>5</v>
      </c>
    </row>
    <row r="144" spans="2:8" s="6" customFormat="1" ht="12.6" customHeight="1">
      <c r="B144" s="92" t="s">
        <v>271</v>
      </c>
      <c r="C144" s="93"/>
      <c r="D144" s="108">
        <v>261</v>
      </c>
      <c r="E144" s="108">
        <v>134</v>
      </c>
      <c r="F144" s="108">
        <v>127</v>
      </c>
      <c r="G144" s="108">
        <v>131</v>
      </c>
      <c r="H144" s="91">
        <f t="shared" si="2"/>
        <v>2</v>
      </c>
    </row>
    <row r="145" spans="2:8" s="6" customFormat="1" ht="12.6" customHeight="1">
      <c r="B145" s="92" t="s">
        <v>272</v>
      </c>
      <c r="C145" s="93"/>
      <c r="D145" s="108">
        <v>267</v>
      </c>
      <c r="E145" s="108">
        <v>137</v>
      </c>
      <c r="F145" s="108">
        <v>130</v>
      </c>
      <c r="G145" s="108">
        <v>153</v>
      </c>
      <c r="H145" s="91">
        <f t="shared" si="2"/>
        <v>1.75</v>
      </c>
    </row>
    <row r="146" spans="2:8" s="6" customFormat="1" ht="12.6" customHeight="1">
      <c r="B146" s="92" t="s">
        <v>273</v>
      </c>
      <c r="C146" s="93"/>
      <c r="D146" s="108">
        <v>178</v>
      </c>
      <c r="E146" s="108">
        <v>94</v>
      </c>
      <c r="F146" s="108">
        <v>84</v>
      </c>
      <c r="G146" s="108">
        <v>111</v>
      </c>
      <c r="H146" s="91">
        <f t="shared" si="2"/>
        <v>1.61</v>
      </c>
    </row>
    <row r="147" spans="2:8" s="6" customFormat="1" ht="12.6" customHeight="1">
      <c r="B147" s="92" t="s">
        <v>274</v>
      </c>
      <c r="C147" s="93"/>
      <c r="D147" s="108">
        <v>198</v>
      </c>
      <c r="E147" s="108">
        <v>100</v>
      </c>
      <c r="F147" s="108">
        <v>98</v>
      </c>
      <c r="G147" s="108">
        <v>102</v>
      </c>
      <c r="H147" s="91">
        <f t="shared" si="2"/>
        <v>1.95</v>
      </c>
    </row>
    <row r="148" spans="2:8" s="6" customFormat="1" ht="12.6" customHeight="1">
      <c r="B148" s="92" t="s">
        <v>275</v>
      </c>
      <c r="C148" s="93"/>
      <c r="D148" s="108">
        <v>416</v>
      </c>
      <c r="E148" s="108">
        <v>200</v>
      </c>
      <c r="F148" s="108">
        <v>216</v>
      </c>
      <c r="G148" s="108">
        <v>196</v>
      </c>
      <c r="H148" s="91">
        <f t="shared" si="2"/>
        <v>2.13</v>
      </c>
    </row>
    <row r="149" spans="2:8" s="6" customFormat="1" ht="12.6" customHeight="1">
      <c r="B149" s="92" t="s">
        <v>276</v>
      </c>
      <c r="C149" s="93"/>
      <c r="D149" s="108">
        <v>417</v>
      </c>
      <c r="E149" s="108">
        <v>201</v>
      </c>
      <c r="F149" s="108">
        <v>216</v>
      </c>
      <c r="G149" s="108">
        <v>181</v>
      </c>
      <c r="H149" s="91">
        <f t="shared" si="2"/>
        <v>2.3099999999999996</v>
      </c>
    </row>
    <row r="150" spans="2:8" s="6" customFormat="1" ht="12.6" customHeight="1">
      <c r="B150" s="92" t="s">
        <v>277</v>
      </c>
      <c r="C150" s="93"/>
      <c r="D150" s="108">
        <v>349</v>
      </c>
      <c r="E150" s="108">
        <v>166</v>
      </c>
      <c r="F150" s="108">
        <v>183</v>
      </c>
      <c r="G150" s="108">
        <v>146</v>
      </c>
      <c r="H150" s="91">
        <f t="shared" si="2"/>
        <v>2.4</v>
      </c>
    </row>
    <row r="151" spans="2:8" s="6" customFormat="1" ht="12.6" customHeight="1">
      <c r="B151" s="92" t="s">
        <v>278</v>
      </c>
      <c r="C151" s="93"/>
      <c r="D151" s="108">
        <v>410</v>
      </c>
      <c r="E151" s="108">
        <v>209</v>
      </c>
      <c r="F151" s="108">
        <v>201</v>
      </c>
      <c r="G151" s="108">
        <v>222</v>
      </c>
      <c r="H151" s="91">
        <f t="shared" si="2"/>
        <v>1.85</v>
      </c>
    </row>
    <row r="152" spans="2:8" s="6" customFormat="1" ht="12.6" customHeight="1">
      <c r="B152" s="92" t="s">
        <v>279</v>
      </c>
      <c r="C152" s="93"/>
      <c r="D152" s="108">
        <v>8</v>
      </c>
      <c r="E152" s="108">
        <v>5</v>
      </c>
      <c r="F152" s="108">
        <v>3</v>
      </c>
      <c r="G152" s="108">
        <v>5</v>
      </c>
      <c r="H152" s="91">
        <f t="shared" si="2"/>
        <v>1.6</v>
      </c>
    </row>
    <row r="153" spans="2:8" s="6" customFormat="1" ht="12.6" customHeight="1">
      <c r="B153" s="92" t="s">
        <v>280</v>
      </c>
      <c r="C153" s="93"/>
      <c r="D153" s="108">
        <v>23</v>
      </c>
      <c r="E153" s="108">
        <v>13</v>
      </c>
      <c r="F153" s="108">
        <v>10</v>
      </c>
      <c r="G153" s="108">
        <v>12</v>
      </c>
      <c r="H153" s="91">
        <f t="shared" si="2"/>
        <v>1.92</v>
      </c>
    </row>
    <row r="154" spans="2:8" s="6" customFormat="1" ht="12.6" customHeight="1">
      <c r="B154" s="92" t="s">
        <v>281</v>
      </c>
      <c r="C154" s="93"/>
      <c r="D154" s="108">
        <v>144</v>
      </c>
      <c r="E154" s="108">
        <v>67</v>
      </c>
      <c r="F154" s="108">
        <v>77</v>
      </c>
      <c r="G154" s="108">
        <v>55</v>
      </c>
      <c r="H154" s="91">
        <f t="shared" si="2"/>
        <v>2.6199999999999997</v>
      </c>
    </row>
    <row r="155" spans="2:8" s="6" customFormat="1" ht="12.6" customHeight="1">
      <c r="B155" s="92" t="s">
        <v>282</v>
      </c>
      <c r="C155" s="93"/>
      <c r="D155" s="108">
        <v>150</v>
      </c>
      <c r="E155" s="108">
        <v>73</v>
      </c>
      <c r="F155" s="108">
        <v>77</v>
      </c>
      <c r="G155" s="108">
        <v>44</v>
      </c>
      <c r="H155" s="91">
        <f t="shared" si="2"/>
        <v>3.4099999999999997</v>
      </c>
    </row>
    <row r="156" spans="2:8" s="6" customFormat="1" ht="12.6" customHeight="1">
      <c r="B156" s="92" t="s">
        <v>283</v>
      </c>
      <c r="C156" s="93"/>
      <c r="D156" s="108">
        <v>428</v>
      </c>
      <c r="E156" s="108">
        <v>206</v>
      </c>
      <c r="F156" s="108">
        <v>222</v>
      </c>
      <c r="G156" s="108">
        <v>172</v>
      </c>
      <c r="H156" s="91">
        <f t="shared" si="2"/>
        <v>2.4899999999999998</v>
      </c>
    </row>
    <row r="157" spans="2:8" s="6" customFormat="1" ht="12.6" customHeight="1">
      <c r="B157" s="92" t="s">
        <v>284</v>
      </c>
      <c r="C157" s="93"/>
      <c r="D157" s="108">
        <v>601</v>
      </c>
      <c r="E157" s="108">
        <v>270</v>
      </c>
      <c r="F157" s="108">
        <v>331</v>
      </c>
      <c r="G157" s="108">
        <v>262</v>
      </c>
      <c r="H157" s="91">
        <f t="shared" si="2"/>
        <v>2.2999999999999998</v>
      </c>
    </row>
    <row r="158" spans="2:8" s="6" customFormat="1" ht="12.6" customHeight="1">
      <c r="B158" s="92" t="s">
        <v>285</v>
      </c>
      <c r="C158" s="93"/>
      <c r="D158" s="108">
        <v>877</v>
      </c>
      <c r="E158" s="108">
        <v>428</v>
      </c>
      <c r="F158" s="108">
        <v>449</v>
      </c>
      <c r="G158" s="108">
        <v>312</v>
      </c>
      <c r="H158" s="91">
        <f t="shared" si="2"/>
        <v>2.82</v>
      </c>
    </row>
    <row r="159" spans="2:8" s="6" customFormat="1" ht="12.6" customHeight="1">
      <c r="B159" s="92" t="s">
        <v>286</v>
      </c>
      <c r="C159" s="93"/>
      <c r="D159" s="108">
        <v>246</v>
      </c>
      <c r="E159" s="108">
        <v>120</v>
      </c>
      <c r="F159" s="108">
        <v>126</v>
      </c>
      <c r="G159" s="108">
        <v>103</v>
      </c>
      <c r="H159" s="91">
        <f t="shared" si="2"/>
        <v>2.3899999999999997</v>
      </c>
    </row>
    <row r="160" spans="2:8" s="6" customFormat="1" ht="12.6" customHeight="1">
      <c r="B160" s="92" t="s">
        <v>287</v>
      </c>
      <c r="C160" s="93"/>
      <c r="D160" s="108">
        <v>209</v>
      </c>
      <c r="E160" s="108">
        <v>102</v>
      </c>
      <c r="F160" s="108">
        <v>107</v>
      </c>
      <c r="G160" s="108">
        <v>65</v>
      </c>
      <c r="H160" s="91">
        <f t="shared" si="2"/>
        <v>3.2199999999999998</v>
      </c>
    </row>
    <row r="161" spans="2:8" s="6" customFormat="1" ht="12.6" customHeight="1">
      <c r="B161" s="92" t="s">
        <v>288</v>
      </c>
      <c r="C161" s="93"/>
      <c r="D161" s="108">
        <v>210</v>
      </c>
      <c r="E161" s="108">
        <v>102</v>
      </c>
      <c r="F161" s="108">
        <v>108</v>
      </c>
      <c r="G161" s="108">
        <v>70</v>
      </c>
      <c r="H161" s="91">
        <f t="shared" si="2"/>
        <v>3</v>
      </c>
    </row>
    <row r="162" spans="2:8" s="6" customFormat="1" ht="12.6" customHeight="1">
      <c r="B162" s="92" t="s">
        <v>289</v>
      </c>
      <c r="C162" s="93"/>
      <c r="D162" s="108">
        <v>443</v>
      </c>
      <c r="E162" s="108">
        <v>208</v>
      </c>
      <c r="F162" s="108">
        <v>235</v>
      </c>
      <c r="G162" s="108">
        <v>185</v>
      </c>
      <c r="H162" s="91">
        <f t="shared" si="2"/>
        <v>2.4</v>
      </c>
    </row>
    <row r="163" spans="2:8" s="6" customFormat="1" ht="12.6" customHeight="1">
      <c r="B163" s="92" t="s">
        <v>290</v>
      </c>
      <c r="C163" s="93"/>
      <c r="D163" s="108">
        <v>287</v>
      </c>
      <c r="E163" s="108">
        <v>139</v>
      </c>
      <c r="F163" s="108">
        <v>148</v>
      </c>
      <c r="G163" s="108">
        <v>132</v>
      </c>
      <c r="H163" s="91">
        <f t="shared" si="2"/>
        <v>2.1799999999999997</v>
      </c>
    </row>
    <row r="164" spans="2:8" s="6" customFormat="1" ht="12.6" customHeight="1">
      <c r="B164" s="92" t="s">
        <v>291</v>
      </c>
      <c r="C164" s="93"/>
      <c r="D164" s="108">
        <v>1019</v>
      </c>
      <c r="E164" s="108">
        <v>492</v>
      </c>
      <c r="F164" s="108">
        <v>527</v>
      </c>
      <c r="G164" s="108">
        <v>461</v>
      </c>
      <c r="H164" s="91">
        <f t="shared" si="2"/>
        <v>2.2199999999999998</v>
      </c>
    </row>
    <row r="165" spans="2:8" s="6" customFormat="1" ht="12.6" customHeight="1">
      <c r="B165" s="92" t="s">
        <v>292</v>
      </c>
      <c r="C165" s="93"/>
      <c r="D165" s="108">
        <v>130</v>
      </c>
      <c r="E165" s="108">
        <v>69</v>
      </c>
      <c r="F165" s="108">
        <v>61</v>
      </c>
      <c r="G165" s="108">
        <v>54</v>
      </c>
      <c r="H165" s="91">
        <f t="shared" si="2"/>
        <v>2.4099999999999997</v>
      </c>
    </row>
    <row r="166" spans="2:8" s="6" customFormat="1" ht="12.6" customHeight="1">
      <c r="B166" s="92" t="s">
        <v>293</v>
      </c>
      <c r="C166" s="93"/>
      <c r="D166" s="108">
        <v>45</v>
      </c>
      <c r="E166" s="108">
        <v>25</v>
      </c>
      <c r="F166" s="108">
        <v>20</v>
      </c>
      <c r="G166" s="108">
        <v>20</v>
      </c>
      <c r="H166" s="91">
        <f t="shared" si="2"/>
        <v>2.25</v>
      </c>
    </row>
    <row r="167" spans="2:8" s="6" customFormat="1" ht="12.6" customHeight="1">
      <c r="B167" s="92" t="s">
        <v>294</v>
      </c>
      <c r="C167" s="93"/>
      <c r="D167" s="108">
        <v>208</v>
      </c>
      <c r="E167" s="108">
        <v>103</v>
      </c>
      <c r="F167" s="108">
        <v>105</v>
      </c>
      <c r="G167" s="108">
        <v>67</v>
      </c>
      <c r="H167" s="91">
        <f t="shared" si="2"/>
        <v>3.11</v>
      </c>
    </row>
    <row r="168" spans="2:8" s="6" customFormat="1" ht="12.6" customHeight="1">
      <c r="B168" s="92" t="s">
        <v>295</v>
      </c>
      <c r="C168" s="93"/>
      <c r="D168" s="108">
        <v>7</v>
      </c>
      <c r="E168" s="108">
        <v>2</v>
      </c>
      <c r="F168" s="108">
        <v>5</v>
      </c>
      <c r="G168" s="108">
        <v>6</v>
      </c>
      <c r="H168" s="91">
        <f t="shared" si="2"/>
        <v>1.17</v>
      </c>
    </row>
    <row r="169" spans="2:8" s="6" customFormat="1" ht="12.6" customHeight="1">
      <c r="B169" s="92" t="s">
        <v>296</v>
      </c>
      <c r="C169" s="93"/>
      <c r="D169" s="108">
        <v>217</v>
      </c>
      <c r="E169" s="108">
        <v>106</v>
      </c>
      <c r="F169" s="108">
        <v>111</v>
      </c>
      <c r="G169" s="108">
        <v>86</v>
      </c>
      <c r="H169" s="91">
        <f t="shared" si="2"/>
        <v>2.5299999999999998</v>
      </c>
    </row>
    <row r="170" spans="2:8" s="6" customFormat="1" ht="12.6" customHeight="1">
      <c r="B170" s="92" t="s">
        <v>297</v>
      </c>
      <c r="C170" s="93"/>
      <c r="D170" s="108">
        <v>1232</v>
      </c>
      <c r="E170" s="108">
        <v>629</v>
      </c>
      <c r="F170" s="108">
        <v>603</v>
      </c>
      <c r="G170" s="108">
        <v>486</v>
      </c>
      <c r="H170" s="91">
        <f t="shared" si="2"/>
        <v>2.5399999999999996</v>
      </c>
    </row>
    <row r="171" spans="2:8" s="6" customFormat="1" ht="12.6" customHeight="1">
      <c r="B171" s="92" t="s">
        <v>298</v>
      </c>
      <c r="C171" s="93"/>
      <c r="D171" s="108">
        <v>682</v>
      </c>
      <c r="E171" s="108">
        <v>332</v>
      </c>
      <c r="F171" s="108">
        <v>350</v>
      </c>
      <c r="G171" s="108">
        <v>271</v>
      </c>
      <c r="H171" s="91">
        <f t="shared" si="2"/>
        <v>2.5199999999999996</v>
      </c>
    </row>
    <row r="172" spans="2:8" s="6" customFormat="1" ht="12.6" customHeight="1">
      <c r="B172" s="92" t="s">
        <v>299</v>
      </c>
      <c r="C172" s="93"/>
      <c r="D172" s="108">
        <v>251</v>
      </c>
      <c r="E172" s="108">
        <v>136</v>
      </c>
      <c r="F172" s="108">
        <v>115</v>
      </c>
      <c r="G172" s="108">
        <v>82</v>
      </c>
      <c r="H172" s="91">
        <f t="shared" si="2"/>
        <v>3.07</v>
      </c>
    </row>
    <row r="173" spans="2:8" s="6" customFormat="1" ht="12.6" customHeight="1">
      <c r="B173" s="92" t="s">
        <v>300</v>
      </c>
      <c r="C173" s="93"/>
      <c r="D173" s="108">
        <v>169</v>
      </c>
      <c r="E173" s="108">
        <v>83</v>
      </c>
      <c r="F173" s="108">
        <v>86</v>
      </c>
      <c r="G173" s="108">
        <v>59</v>
      </c>
      <c r="H173" s="91">
        <f t="shared" si="2"/>
        <v>2.8699999999999997</v>
      </c>
    </row>
    <row r="174" spans="2:8" s="6" customFormat="1" ht="12.6" customHeight="1">
      <c r="B174" s="92" t="s">
        <v>301</v>
      </c>
      <c r="C174" s="93"/>
      <c r="D174" s="108">
        <v>146</v>
      </c>
      <c r="E174" s="108">
        <v>71</v>
      </c>
      <c r="F174" s="108">
        <v>75</v>
      </c>
      <c r="G174" s="108">
        <v>41</v>
      </c>
      <c r="H174" s="91">
        <f t="shared" si="2"/>
        <v>3.57</v>
      </c>
    </row>
    <row r="175" spans="2:8" s="6" customFormat="1" ht="12.6" customHeight="1">
      <c r="B175" s="92" t="s">
        <v>302</v>
      </c>
      <c r="C175" s="93"/>
      <c r="D175" s="108">
        <v>655</v>
      </c>
      <c r="E175" s="108">
        <v>310</v>
      </c>
      <c r="F175" s="108">
        <v>345</v>
      </c>
      <c r="G175" s="108">
        <v>217</v>
      </c>
      <c r="H175" s="91">
        <f t="shared" si="2"/>
        <v>3.0199999999999996</v>
      </c>
    </row>
    <row r="176" spans="2:8" s="6" customFormat="1" ht="12.6" customHeight="1">
      <c r="B176" s="92" t="s">
        <v>303</v>
      </c>
      <c r="C176" s="93"/>
      <c r="D176" s="108">
        <v>204</v>
      </c>
      <c r="E176" s="108">
        <v>99</v>
      </c>
      <c r="F176" s="108">
        <v>105</v>
      </c>
      <c r="G176" s="108">
        <v>65</v>
      </c>
      <c r="H176" s="91">
        <f t="shared" si="2"/>
        <v>3.1399999999999997</v>
      </c>
    </row>
    <row r="177" spans="2:8" s="6" customFormat="1" ht="12.6" customHeight="1">
      <c r="B177" s="92" t="s">
        <v>304</v>
      </c>
      <c r="C177" s="93"/>
      <c r="D177" s="108">
        <v>246</v>
      </c>
      <c r="E177" s="108">
        <v>111</v>
      </c>
      <c r="F177" s="108">
        <v>135</v>
      </c>
      <c r="G177" s="108">
        <v>80</v>
      </c>
      <c r="H177" s="91">
        <f t="shared" si="2"/>
        <v>3.0799999999999996</v>
      </c>
    </row>
    <row r="178" spans="2:8" s="6" customFormat="1" ht="12.6" customHeight="1">
      <c r="B178" s="92" t="s">
        <v>305</v>
      </c>
      <c r="C178" s="93"/>
      <c r="D178" s="108">
        <v>105</v>
      </c>
      <c r="E178" s="108">
        <v>59</v>
      </c>
      <c r="F178" s="108">
        <v>46</v>
      </c>
      <c r="G178" s="108">
        <v>56</v>
      </c>
      <c r="H178" s="91">
        <f t="shared" si="2"/>
        <v>1.8800000000000001</v>
      </c>
    </row>
    <row r="179" spans="2:8" s="6" customFormat="1" ht="12.6" customHeight="1">
      <c r="B179" s="92" t="s">
        <v>306</v>
      </c>
      <c r="C179" s="93"/>
      <c r="D179" s="108">
        <v>291</v>
      </c>
      <c r="E179" s="108">
        <v>148</v>
      </c>
      <c r="F179" s="108">
        <v>143</v>
      </c>
      <c r="G179" s="108">
        <v>116</v>
      </c>
      <c r="H179" s="91">
        <f t="shared" si="2"/>
        <v>2.5099999999999998</v>
      </c>
    </row>
    <row r="180" spans="2:8" s="6" customFormat="1" ht="12.6" customHeight="1">
      <c r="B180" s="92" t="s">
        <v>307</v>
      </c>
      <c r="C180" s="93"/>
      <c r="D180" s="108">
        <v>409</v>
      </c>
      <c r="E180" s="108">
        <v>191</v>
      </c>
      <c r="F180" s="108">
        <v>218</v>
      </c>
      <c r="G180" s="108">
        <v>146</v>
      </c>
      <c r="H180" s="91">
        <f t="shared" si="2"/>
        <v>2.8099999999999996</v>
      </c>
    </row>
    <row r="181" spans="2:8" s="6" customFormat="1" ht="12.6" customHeight="1">
      <c r="B181" s="92" t="s">
        <v>308</v>
      </c>
      <c r="C181" s="93"/>
      <c r="D181" s="108">
        <v>370</v>
      </c>
      <c r="E181" s="108">
        <v>169</v>
      </c>
      <c r="F181" s="108">
        <v>201</v>
      </c>
      <c r="G181" s="108">
        <v>121</v>
      </c>
      <c r="H181" s="91">
        <f t="shared" si="2"/>
        <v>3.0599999999999996</v>
      </c>
    </row>
    <row r="182" spans="2:8" s="6" customFormat="1" ht="12.6" customHeight="1">
      <c r="B182" s="92" t="s">
        <v>309</v>
      </c>
      <c r="C182" s="93"/>
      <c r="D182" s="108">
        <v>137</v>
      </c>
      <c r="E182" s="108">
        <v>65</v>
      </c>
      <c r="F182" s="108">
        <v>72</v>
      </c>
      <c r="G182" s="108">
        <v>50</v>
      </c>
      <c r="H182" s="91">
        <f t="shared" si="2"/>
        <v>2.74</v>
      </c>
    </row>
    <row r="183" spans="2:8" s="6" customFormat="1" ht="12.6" customHeight="1">
      <c r="B183" s="92" t="s">
        <v>310</v>
      </c>
      <c r="C183" s="93"/>
      <c r="D183" s="108">
        <v>49</v>
      </c>
      <c r="E183" s="108">
        <v>26</v>
      </c>
      <c r="F183" s="108">
        <v>23</v>
      </c>
      <c r="G183" s="108">
        <v>25</v>
      </c>
      <c r="H183" s="91">
        <f t="shared" si="2"/>
        <v>1.96</v>
      </c>
    </row>
    <row r="184" spans="2:8" s="6" customFormat="1" ht="12.6" customHeight="1">
      <c r="B184" s="92" t="s">
        <v>311</v>
      </c>
      <c r="C184" s="93"/>
      <c r="D184" s="108">
        <v>141</v>
      </c>
      <c r="E184" s="108">
        <v>68</v>
      </c>
      <c r="F184" s="108">
        <v>73</v>
      </c>
      <c r="G184" s="108">
        <v>54</v>
      </c>
      <c r="H184" s="91">
        <f t="shared" si="2"/>
        <v>2.6199999999999997</v>
      </c>
    </row>
    <row r="185" spans="2:8" s="6" customFormat="1" ht="12.6" customHeight="1">
      <c r="B185" s="92" t="s">
        <v>312</v>
      </c>
      <c r="C185" s="93"/>
      <c r="D185" s="108">
        <v>171</v>
      </c>
      <c r="E185" s="108">
        <v>78</v>
      </c>
      <c r="F185" s="108">
        <v>93</v>
      </c>
      <c r="G185" s="108">
        <v>52</v>
      </c>
      <c r="H185" s="91">
        <f t="shared" si="2"/>
        <v>3.2899999999999996</v>
      </c>
    </row>
    <row r="186" spans="2:8" s="6" customFormat="1" ht="12.6" customHeight="1">
      <c r="B186" s="92" t="s">
        <v>313</v>
      </c>
      <c r="C186" s="93"/>
      <c r="D186" s="108">
        <v>61</v>
      </c>
      <c r="E186" s="108">
        <v>32</v>
      </c>
      <c r="F186" s="108">
        <v>29</v>
      </c>
      <c r="G186" s="108">
        <v>21</v>
      </c>
      <c r="H186" s="91">
        <f t="shared" si="2"/>
        <v>2.9099999999999997</v>
      </c>
    </row>
    <row r="187" spans="2:8" s="6" customFormat="1" ht="12.6" customHeight="1">
      <c r="B187" s="92" t="s">
        <v>314</v>
      </c>
      <c r="C187" s="93"/>
      <c r="D187" s="108">
        <v>330</v>
      </c>
      <c r="E187" s="108">
        <v>151</v>
      </c>
      <c r="F187" s="108">
        <v>179</v>
      </c>
      <c r="G187" s="108">
        <v>169</v>
      </c>
      <c r="H187" s="91">
        <f t="shared" si="2"/>
        <v>1.96</v>
      </c>
    </row>
    <row r="188" spans="2:8" s="6" customFormat="1" ht="12.6" customHeight="1">
      <c r="B188" s="92" t="s">
        <v>315</v>
      </c>
      <c r="C188" s="93"/>
      <c r="D188" s="108">
        <v>361</v>
      </c>
      <c r="E188" s="108">
        <v>188</v>
      </c>
      <c r="F188" s="108">
        <v>173</v>
      </c>
      <c r="G188" s="108">
        <v>171</v>
      </c>
      <c r="H188" s="91">
        <f t="shared" si="2"/>
        <v>2.1199999999999997</v>
      </c>
    </row>
    <row r="189" spans="2:8" s="6" customFormat="1" ht="12.6" customHeight="1">
      <c r="B189" s="92" t="s">
        <v>316</v>
      </c>
      <c r="C189" s="93"/>
      <c r="D189" s="108">
        <v>592</v>
      </c>
      <c r="E189" s="108">
        <v>310</v>
      </c>
      <c r="F189" s="108">
        <v>282</v>
      </c>
      <c r="G189" s="108">
        <v>326</v>
      </c>
      <c r="H189" s="91">
        <f t="shared" si="2"/>
        <v>1.82</v>
      </c>
    </row>
    <row r="190" spans="2:8" s="6" customFormat="1" ht="12.6" customHeight="1">
      <c r="B190" s="92" t="s">
        <v>317</v>
      </c>
      <c r="C190" s="93"/>
      <c r="D190" s="108">
        <v>566</v>
      </c>
      <c r="E190" s="108">
        <v>285</v>
      </c>
      <c r="F190" s="108">
        <v>281</v>
      </c>
      <c r="G190" s="108">
        <v>282</v>
      </c>
      <c r="H190" s="91">
        <f t="shared" si="2"/>
        <v>2.0099999999999998</v>
      </c>
    </row>
    <row r="191" spans="2:8" s="6" customFormat="1" ht="12.6" customHeight="1">
      <c r="B191" s="92" t="s">
        <v>318</v>
      </c>
      <c r="C191" s="93"/>
      <c r="D191" s="108">
        <v>215</v>
      </c>
      <c r="E191" s="108">
        <v>105</v>
      </c>
      <c r="F191" s="108">
        <v>110</v>
      </c>
      <c r="G191" s="108">
        <v>90</v>
      </c>
      <c r="H191" s="91">
        <f t="shared" si="2"/>
        <v>2.3899999999999997</v>
      </c>
    </row>
    <row r="192" spans="2:8" s="6" customFormat="1" ht="12.6" customHeight="1">
      <c r="B192" s="92" t="s">
        <v>319</v>
      </c>
      <c r="C192" s="93"/>
      <c r="D192" s="108">
        <v>442</v>
      </c>
      <c r="E192" s="108">
        <v>221</v>
      </c>
      <c r="F192" s="108">
        <v>221</v>
      </c>
      <c r="G192" s="108">
        <v>170</v>
      </c>
      <c r="H192" s="91">
        <f t="shared" si="2"/>
        <v>2.6</v>
      </c>
    </row>
    <row r="193" spans="2:8" s="6" customFormat="1" ht="12.6" customHeight="1">
      <c r="B193" s="92" t="s">
        <v>320</v>
      </c>
      <c r="C193" s="93"/>
      <c r="D193" s="108">
        <v>11</v>
      </c>
      <c r="E193" s="108">
        <v>6</v>
      </c>
      <c r="F193" s="108">
        <v>5</v>
      </c>
      <c r="G193" s="108">
        <v>3</v>
      </c>
      <c r="H193" s="91">
        <f t="shared" si="2"/>
        <v>3.67</v>
      </c>
    </row>
    <row r="194" spans="2:8" s="6" customFormat="1" ht="12.6" customHeight="1">
      <c r="B194" s="92" t="s">
        <v>321</v>
      </c>
      <c r="C194" s="93"/>
      <c r="D194" s="108">
        <v>336</v>
      </c>
      <c r="E194" s="108">
        <v>181</v>
      </c>
      <c r="F194" s="108">
        <v>155</v>
      </c>
      <c r="G194" s="108">
        <v>152</v>
      </c>
      <c r="H194" s="91">
        <f t="shared" si="2"/>
        <v>2.2199999999999998</v>
      </c>
    </row>
    <row r="195" spans="2:8" s="6" customFormat="1" ht="12.6" customHeight="1">
      <c r="B195" s="92" t="s">
        <v>322</v>
      </c>
      <c r="C195" s="93"/>
      <c r="D195" s="108">
        <v>76</v>
      </c>
      <c r="E195" s="108">
        <v>38</v>
      </c>
      <c r="F195" s="108">
        <v>38</v>
      </c>
      <c r="G195" s="108">
        <v>26</v>
      </c>
      <c r="H195" s="91">
        <f t="shared" si="2"/>
        <v>2.9299999999999997</v>
      </c>
    </row>
    <row r="196" spans="2:8" s="6" customFormat="1" ht="12.6" customHeight="1">
      <c r="B196" s="92" t="s">
        <v>323</v>
      </c>
      <c r="C196" s="93"/>
      <c r="D196" s="108">
        <v>504</v>
      </c>
      <c r="E196" s="108">
        <v>237</v>
      </c>
      <c r="F196" s="108">
        <v>267</v>
      </c>
      <c r="G196" s="108">
        <v>218</v>
      </c>
      <c r="H196" s="91">
        <f t="shared" si="2"/>
        <v>2.3199999999999998</v>
      </c>
    </row>
    <row r="197" spans="2:8" s="6" customFormat="1" ht="12.6" customHeight="1">
      <c r="B197" s="92" t="s">
        <v>324</v>
      </c>
      <c r="C197" s="93"/>
      <c r="D197" s="108">
        <v>648</v>
      </c>
      <c r="E197" s="108">
        <v>302</v>
      </c>
      <c r="F197" s="108">
        <v>346</v>
      </c>
      <c r="G197" s="108">
        <v>218</v>
      </c>
      <c r="H197" s="91">
        <f t="shared" si="2"/>
        <v>2.98</v>
      </c>
    </row>
    <row r="198" spans="2:8" s="6" customFormat="1" ht="12.6" customHeight="1">
      <c r="B198" s="92" t="s">
        <v>325</v>
      </c>
      <c r="C198" s="93"/>
      <c r="D198" s="108">
        <v>136</v>
      </c>
      <c r="E198" s="108">
        <v>68</v>
      </c>
      <c r="F198" s="108">
        <v>68</v>
      </c>
      <c r="G198" s="108">
        <v>51</v>
      </c>
      <c r="H198" s="91">
        <f t="shared" si="2"/>
        <v>2.67</v>
      </c>
    </row>
    <row r="199" spans="2:8" s="6" customFormat="1" ht="12.6" customHeight="1">
      <c r="B199" s="92" t="s">
        <v>326</v>
      </c>
      <c r="C199" s="93"/>
      <c r="D199" s="108">
        <v>24</v>
      </c>
      <c r="E199" s="108">
        <v>9</v>
      </c>
      <c r="F199" s="108">
        <v>15</v>
      </c>
      <c r="G199" s="108">
        <v>16</v>
      </c>
      <c r="H199" s="91">
        <f t="shared" ref="H199:H262" si="3">ROUNDUP(D199/G199,2)</f>
        <v>1.5</v>
      </c>
    </row>
    <row r="200" spans="2:8" s="6" customFormat="1" ht="12.6" customHeight="1">
      <c r="B200" s="92" t="s">
        <v>327</v>
      </c>
      <c r="C200" s="93"/>
      <c r="D200" s="108">
        <v>43</v>
      </c>
      <c r="E200" s="108">
        <v>20</v>
      </c>
      <c r="F200" s="108">
        <v>23</v>
      </c>
      <c r="G200" s="108">
        <v>16</v>
      </c>
      <c r="H200" s="91">
        <f t="shared" si="3"/>
        <v>2.69</v>
      </c>
    </row>
    <row r="201" spans="2:8" s="6" customFormat="1" ht="12.6" customHeight="1">
      <c r="B201" s="92" t="s">
        <v>328</v>
      </c>
      <c r="C201" s="93"/>
      <c r="D201" s="108">
        <v>1096</v>
      </c>
      <c r="E201" s="108">
        <v>536</v>
      </c>
      <c r="F201" s="108">
        <v>560</v>
      </c>
      <c r="G201" s="108">
        <v>415</v>
      </c>
      <c r="H201" s="91">
        <f t="shared" si="3"/>
        <v>2.65</v>
      </c>
    </row>
    <row r="202" spans="2:8" s="6" customFormat="1" ht="12.6" customHeight="1">
      <c r="B202" s="92" t="s">
        <v>329</v>
      </c>
      <c r="C202" s="93"/>
      <c r="D202" s="108">
        <v>392</v>
      </c>
      <c r="E202" s="108">
        <v>194</v>
      </c>
      <c r="F202" s="108">
        <v>198</v>
      </c>
      <c r="G202" s="108">
        <v>144</v>
      </c>
      <c r="H202" s="91">
        <f t="shared" si="3"/>
        <v>2.73</v>
      </c>
    </row>
    <row r="203" spans="2:8" s="6" customFormat="1" ht="12.6" customHeight="1">
      <c r="B203" s="92" t="s">
        <v>330</v>
      </c>
      <c r="C203" s="93"/>
      <c r="D203" s="108">
        <v>659</v>
      </c>
      <c r="E203" s="108">
        <v>326</v>
      </c>
      <c r="F203" s="108">
        <v>333</v>
      </c>
      <c r="G203" s="108">
        <v>224</v>
      </c>
      <c r="H203" s="91">
        <f t="shared" si="3"/>
        <v>2.9499999999999997</v>
      </c>
    </row>
    <row r="204" spans="2:8" s="6" customFormat="1" ht="12.6" customHeight="1">
      <c r="B204" s="92" t="s">
        <v>331</v>
      </c>
      <c r="C204" s="93"/>
      <c r="D204" s="108">
        <v>772</v>
      </c>
      <c r="E204" s="108">
        <v>384</v>
      </c>
      <c r="F204" s="108">
        <v>388</v>
      </c>
      <c r="G204" s="108">
        <v>270</v>
      </c>
      <c r="H204" s="91">
        <f t="shared" si="3"/>
        <v>2.86</v>
      </c>
    </row>
    <row r="205" spans="2:8" s="6" customFormat="1" ht="12.6" customHeight="1">
      <c r="B205" s="92" t="s">
        <v>332</v>
      </c>
      <c r="C205" s="93"/>
      <c r="D205" s="108">
        <v>88</v>
      </c>
      <c r="E205" s="108">
        <v>53</v>
      </c>
      <c r="F205" s="108">
        <v>35</v>
      </c>
      <c r="G205" s="108">
        <v>35</v>
      </c>
      <c r="H205" s="91">
        <f t="shared" si="3"/>
        <v>2.5199999999999996</v>
      </c>
    </row>
    <row r="206" spans="2:8" s="6" customFormat="1" ht="12.6" customHeight="1">
      <c r="B206" s="92" t="s">
        <v>333</v>
      </c>
      <c r="C206" s="93"/>
      <c r="D206" s="108">
        <v>1202</v>
      </c>
      <c r="E206" s="108">
        <v>552</v>
      </c>
      <c r="F206" s="108">
        <v>650</v>
      </c>
      <c r="G206" s="108">
        <v>500</v>
      </c>
      <c r="H206" s="91">
        <f t="shared" si="3"/>
        <v>2.4099999999999997</v>
      </c>
    </row>
    <row r="207" spans="2:8" s="6" customFormat="1" ht="12.6" customHeight="1">
      <c r="B207" s="92" t="s">
        <v>334</v>
      </c>
      <c r="C207" s="93"/>
      <c r="D207" s="108">
        <v>53</v>
      </c>
      <c r="E207" s="108">
        <v>23</v>
      </c>
      <c r="F207" s="108">
        <v>30</v>
      </c>
      <c r="G207" s="108">
        <v>20</v>
      </c>
      <c r="H207" s="91">
        <f t="shared" si="3"/>
        <v>2.65</v>
      </c>
    </row>
    <row r="208" spans="2:8" s="6" customFormat="1" ht="12.6" customHeight="1">
      <c r="B208" s="92" t="s">
        <v>335</v>
      </c>
      <c r="C208" s="93"/>
      <c r="D208" s="108">
        <v>190</v>
      </c>
      <c r="E208" s="108">
        <v>96</v>
      </c>
      <c r="F208" s="108">
        <v>94</v>
      </c>
      <c r="G208" s="108">
        <v>59</v>
      </c>
      <c r="H208" s="91">
        <f t="shared" si="3"/>
        <v>3.23</v>
      </c>
    </row>
    <row r="209" spans="2:8" s="6" customFormat="1" ht="12.6" customHeight="1">
      <c r="B209" s="92" t="s">
        <v>336</v>
      </c>
      <c r="C209" s="93"/>
      <c r="D209" s="108">
        <v>134</v>
      </c>
      <c r="E209" s="108">
        <v>63</v>
      </c>
      <c r="F209" s="108">
        <v>71</v>
      </c>
      <c r="G209" s="108">
        <v>45</v>
      </c>
      <c r="H209" s="91">
        <f t="shared" si="3"/>
        <v>2.98</v>
      </c>
    </row>
    <row r="210" spans="2:8" s="6" customFormat="1" ht="12.6" customHeight="1">
      <c r="B210" s="92" t="s">
        <v>337</v>
      </c>
      <c r="C210" s="93"/>
      <c r="D210" s="108">
        <v>40</v>
      </c>
      <c r="E210" s="108">
        <v>18</v>
      </c>
      <c r="F210" s="108">
        <v>22</v>
      </c>
      <c r="G210" s="108">
        <v>12</v>
      </c>
      <c r="H210" s="91">
        <f t="shared" si="3"/>
        <v>3.34</v>
      </c>
    </row>
    <row r="211" spans="2:8" s="6" customFormat="1" ht="12.6" customHeight="1">
      <c r="B211" s="92" t="s">
        <v>338</v>
      </c>
      <c r="C211" s="93"/>
      <c r="D211" s="108">
        <v>36</v>
      </c>
      <c r="E211" s="108">
        <v>17</v>
      </c>
      <c r="F211" s="108">
        <v>19</v>
      </c>
      <c r="G211" s="108">
        <v>12</v>
      </c>
      <c r="H211" s="91">
        <f t="shared" si="3"/>
        <v>3</v>
      </c>
    </row>
    <row r="212" spans="2:8" s="6" customFormat="1" ht="12.6" customHeight="1">
      <c r="B212" s="92" t="s">
        <v>339</v>
      </c>
      <c r="C212" s="93"/>
      <c r="D212" s="108">
        <v>142</v>
      </c>
      <c r="E212" s="108">
        <v>57</v>
      </c>
      <c r="F212" s="108">
        <v>85</v>
      </c>
      <c r="G212" s="108">
        <v>65</v>
      </c>
      <c r="H212" s="91">
        <f t="shared" si="3"/>
        <v>2.19</v>
      </c>
    </row>
    <row r="213" spans="2:8" s="6" customFormat="1" ht="12.6" customHeight="1">
      <c r="B213" s="92" t="s">
        <v>340</v>
      </c>
      <c r="C213" s="93"/>
      <c r="D213" s="108">
        <v>499</v>
      </c>
      <c r="E213" s="108">
        <v>237</v>
      </c>
      <c r="F213" s="108">
        <v>262</v>
      </c>
      <c r="G213" s="108">
        <v>202</v>
      </c>
      <c r="H213" s="91">
        <f t="shared" si="3"/>
        <v>2.48</v>
      </c>
    </row>
    <row r="214" spans="2:8" s="6" customFormat="1" ht="12.6" customHeight="1">
      <c r="B214" s="92" t="s">
        <v>341</v>
      </c>
      <c r="C214" s="93"/>
      <c r="D214" s="108">
        <v>665</v>
      </c>
      <c r="E214" s="108">
        <v>323</v>
      </c>
      <c r="F214" s="108">
        <v>342</v>
      </c>
      <c r="G214" s="108">
        <v>297</v>
      </c>
      <c r="H214" s="91">
        <f t="shared" si="3"/>
        <v>2.2399999999999998</v>
      </c>
    </row>
    <row r="215" spans="2:8" s="6" customFormat="1" ht="12.6" customHeight="1">
      <c r="B215" s="92" t="s">
        <v>342</v>
      </c>
      <c r="C215" s="93"/>
      <c r="D215" s="108">
        <v>754</v>
      </c>
      <c r="E215" s="108">
        <v>379</v>
      </c>
      <c r="F215" s="108">
        <v>375</v>
      </c>
      <c r="G215" s="108">
        <v>326</v>
      </c>
      <c r="H215" s="91">
        <f t="shared" si="3"/>
        <v>2.3199999999999998</v>
      </c>
    </row>
    <row r="216" spans="2:8" s="6" customFormat="1" ht="12.6" customHeight="1">
      <c r="B216" s="92" t="s">
        <v>343</v>
      </c>
      <c r="C216" s="93"/>
      <c r="D216" s="108">
        <v>897</v>
      </c>
      <c r="E216" s="108">
        <v>426</v>
      </c>
      <c r="F216" s="108">
        <v>471</v>
      </c>
      <c r="G216" s="108">
        <v>368</v>
      </c>
      <c r="H216" s="91">
        <f t="shared" si="3"/>
        <v>2.44</v>
      </c>
    </row>
    <row r="217" spans="2:8" s="6" customFormat="1" ht="12.6" customHeight="1">
      <c r="B217" s="92" t="s">
        <v>344</v>
      </c>
      <c r="C217" s="93"/>
      <c r="D217" s="108">
        <v>373</v>
      </c>
      <c r="E217" s="108">
        <v>201</v>
      </c>
      <c r="F217" s="108">
        <v>172</v>
      </c>
      <c r="G217" s="108">
        <v>138</v>
      </c>
      <c r="H217" s="91">
        <f t="shared" si="3"/>
        <v>2.71</v>
      </c>
    </row>
    <row r="218" spans="2:8" s="6" customFormat="1" ht="12.6" customHeight="1">
      <c r="B218" s="92" t="s">
        <v>345</v>
      </c>
      <c r="C218" s="93"/>
      <c r="D218" s="108">
        <v>233</v>
      </c>
      <c r="E218" s="108">
        <v>96</v>
      </c>
      <c r="F218" s="108">
        <v>137</v>
      </c>
      <c r="G218" s="108">
        <v>77</v>
      </c>
      <c r="H218" s="91">
        <f t="shared" si="3"/>
        <v>3.03</v>
      </c>
    </row>
    <row r="219" spans="2:8" s="6" customFormat="1" ht="12.6" customHeight="1">
      <c r="B219" s="92" t="s">
        <v>346</v>
      </c>
      <c r="C219" s="93"/>
      <c r="D219" s="108">
        <v>150</v>
      </c>
      <c r="E219" s="108">
        <v>71</v>
      </c>
      <c r="F219" s="108">
        <v>79</v>
      </c>
      <c r="G219" s="108">
        <v>53</v>
      </c>
      <c r="H219" s="91">
        <f t="shared" si="3"/>
        <v>2.84</v>
      </c>
    </row>
    <row r="220" spans="2:8" s="6" customFormat="1" ht="12.6" customHeight="1">
      <c r="B220" s="92" t="s">
        <v>347</v>
      </c>
      <c r="C220" s="93"/>
      <c r="D220" s="108">
        <v>133</v>
      </c>
      <c r="E220" s="108">
        <v>67</v>
      </c>
      <c r="F220" s="108">
        <v>66</v>
      </c>
      <c r="G220" s="108">
        <v>43</v>
      </c>
      <c r="H220" s="91">
        <f t="shared" si="3"/>
        <v>3.0999999999999996</v>
      </c>
    </row>
    <row r="221" spans="2:8" s="6" customFormat="1" ht="12.6" customHeight="1">
      <c r="B221" s="92" t="s">
        <v>348</v>
      </c>
      <c r="C221" s="93"/>
      <c r="D221" s="108">
        <v>27</v>
      </c>
      <c r="E221" s="108">
        <v>14</v>
      </c>
      <c r="F221" s="108">
        <v>13</v>
      </c>
      <c r="G221" s="108">
        <v>9</v>
      </c>
      <c r="H221" s="91">
        <f t="shared" si="3"/>
        <v>3</v>
      </c>
    </row>
    <row r="222" spans="2:8" s="6" customFormat="1" ht="12.6" customHeight="1">
      <c r="B222" s="92" t="s">
        <v>349</v>
      </c>
      <c r="C222" s="93"/>
      <c r="D222" s="108">
        <v>471</v>
      </c>
      <c r="E222" s="108">
        <v>238</v>
      </c>
      <c r="F222" s="108">
        <v>233</v>
      </c>
      <c r="G222" s="108">
        <v>196</v>
      </c>
      <c r="H222" s="91">
        <f t="shared" si="3"/>
        <v>2.4099999999999997</v>
      </c>
    </row>
    <row r="223" spans="2:8" s="6" customFormat="1" ht="12.6" customHeight="1">
      <c r="B223" s="92" t="s">
        <v>350</v>
      </c>
      <c r="C223" s="93"/>
      <c r="D223" s="108">
        <v>500</v>
      </c>
      <c r="E223" s="108">
        <v>226</v>
      </c>
      <c r="F223" s="108">
        <v>274</v>
      </c>
      <c r="G223" s="108">
        <v>213</v>
      </c>
      <c r="H223" s="91">
        <f t="shared" si="3"/>
        <v>2.3499999999999996</v>
      </c>
    </row>
    <row r="224" spans="2:8" s="6" customFormat="1" ht="12.6" customHeight="1">
      <c r="B224" s="92" t="s">
        <v>351</v>
      </c>
      <c r="C224" s="93"/>
      <c r="D224" s="108">
        <v>29</v>
      </c>
      <c r="E224" s="108">
        <v>12</v>
      </c>
      <c r="F224" s="108">
        <v>17</v>
      </c>
      <c r="G224" s="108">
        <v>11</v>
      </c>
      <c r="H224" s="91">
        <f t="shared" si="3"/>
        <v>2.6399999999999997</v>
      </c>
    </row>
    <row r="225" spans="2:8" s="6" customFormat="1" ht="12.6" customHeight="1">
      <c r="B225" s="92" t="s">
        <v>352</v>
      </c>
      <c r="C225" s="93"/>
      <c r="D225" s="108">
        <v>317</v>
      </c>
      <c r="E225" s="108">
        <v>154</v>
      </c>
      <c r="F225" s="108">
        <v>163</v>
      </c>
      <c r="G225" s="108">
        <v>100</v>
      </c>
      <c r="H225" s="91">
        <f t="shared" si="3"/>
        <v>3.17</v>
      </c>
    </row>
    <row r="226" spans="2:8" s="6" customFormat="1" ht="12.6" customHeight="1">
      <c r="B226" s="92" t="s">
        <v>353</v>
      </c>
      <c r="C226" s="93"/>
      <c r="D226" s="108">
        <v>59</v>
      </c>
      <c r="E226" s="108">
        <v>28</v>
      </c>
      <c r="F226" s="108">
        <v>31</v>
      </c>
      <c r="G226" s="108">
        <v>22</v>
      </c>
      <c r="H226" s="91">
        <f t="shared" si="3"/>
        <v>2.69</v>
      </c>
    </row>
    <row r="227" spans="2:8" s="6" customFormat="1" ht="12.6" customHeight="1">
      <c r="B227" s="92" t="s">
        <v>354</v>
      </c>
      <c r="C227" s="93"/>
      <c r="D227" s="108">
        <v>78</v>
      </c>
      <c r="E227" s="108">
        <v>35</v>
      </c>
      <c r="F227" s="108">
        <v>43</v>
      </c>
      <c r="G227" s="108">
        <v>35</v>
      </c>
      <c r="H227" s="91">
        <f t="shared" si="3"/>
        <v>2.23</v>
      </c>
    </row>
    <row r="228" spans="2:8" s="6" customFormat="1" ht="12.6" customHeight="1">
      <c r="B228" s="92" t="s">
        <v>355</v>
      </c>
      <c r="C228" s="93"/>
      <c r="D228" s="108">
        <v>24</v>
      </c>
      <c r="E228" s="108">
        <v>11</v>
      </c>
      <c r="F228" s="108">
        <v>13</v>
      </c>
      <c r="G228" s="108">
        <v>15</v>
      </c>
      <c r="H228" s="91">
        <f t="shared" si="3"/>
        <v>1.6</v>
      </c>
    </row>
    <row r="229" spans="2:8" s="6" customFormat="1" ht="12.6" customHeight="1">
      <c r="B229" s="92" t="s">
        <v>356</v>
      </c>
      <c r="C229" s="93"/>
      <c r="D229" s="108">
        <v>341</v>
      </c>
      <c r="E229" s="108">
        <v>168</v>
      </c>
      <c r="F229" s="108">
        <v>173</v>
      </c>
      <c r="G229" s="108">
        <v>182</v>
      </c>
      <c r="H229" s="91">
        <f t="shared" si="3"/>
        <v>1.8800000000000001</v>
      </c>
    </row>
    <row r="230" spans="2:8" s="6" customFormat="1" ht="12.6" customHeight="1">
      <c r="B230" s="92" t="s">
        <v>357</v>
      </c>
      <c r="C230" s="93"/>
      <c r="D230" s="108">
        <v>146</v>
      </c>
      <c r="E230" s="108">
        <v>70</v>
      </c>
      <c r="F230" s="108">
        <v>76</v>
      </c>
      <c r="G230" s="108">
        <v>45</v>
      </c>
      <c r="H230" s="91">
        <f t="shared" si="3"/>
        <v>3.25</v>
      </c>
    </row>
    <row r="231" spans="2:8" s="6" customFormat="1" ht="12.6" customHeight="1">
      <c r="B231" s="92" t="s">
        <v>358</v>
      </c>
      <c r="C231" s="93"/>
      <c r="D231" s="108">
        <v>277</v>
      </c>
      <c r="E231" s="108">
        <v>133</v>
      </c>
      <c r="F231" s="108">
        <v>144</v>
      </c>
      <c r="G231" s="108">
        <v>107</v>
      </c>
      <c r="H231" s="91">
        <f t="shared" si="3"/>
        <v>2.59</v>
      </c>
    </row>
    <row r="232" spans="2:8" s="6" customFormat="1" ht="12.6" customHeight="1">
      <c r="B232" s="92" t="s">
        <v>359</v>
      </c>
      <c r="C232" s="93"/>
      <c r="D232" s="108">
        <v>322</v>
      </c>
      <c r="E232" s="108">
        <v>143</v>
      </c>
      <c r="F232" s="108">
        <v>179</v>
      </c>
      <c r="G232" s="108">
        <v>147</v>
      </c>
      <c r="H232" s="91">
        <f t="shared" si="3"/>
        <v>2.1999999999999997</v>
      </c>
    </row>
    <row r="233" spans="2:8" s="6" customFormat="1" ht="12.6" customHeight="1">
      <c r="B233" s="92" t="s">
        <v>360</v>
      </c>
      <c r="C233" s="93"/>
      <c r="D233" s="108">
        <v>215</v>
      </c>
      <c r="E233" s="108">
        <v>110</v>
      </c>
      <c r="F233" s="108">
        <v>105</v>
      </c>
      <c r="G233" s="108">
        <v>81</v>
      </c>
      <c r="H233" s="91">
        <f t="shared" si="3"/>
        <v>2.6599999999999997</v>
      </c>
    </row>
    <row r="234" spans="2:8" s="6" customFormat="1" ht="12.6" customHeight="1">
      <c r="B234" s="92" t="s">
        <v>361</v>
      </c>
      <c r="C234" s="93"/>
      <c r="D234" s="108">
        <v>265</v>
      </c>
      <c r="E234" s="108">
        <v>125</v>
      </c>
      <c r="F234" s="108">
        <v>140</v>
      </c>
      <c r="G234" s="108">
        <v>104</v>
      </c>
      <c r="H234" s="91">
        <f t="shared" si="3"/>
        <v>2.5499999999999998</v>
      </c>
    </row>
    <row r="235" spans="2:8" s="6" customFormat="1" ht="12.6" customHeight="1">
      <c r="B235" s="92" t="s">
        <v>362</v>
      </c>
      <c r="C235" s="93"/>
      <c r="D235" s="108">
        <v>57</v>
      </c>
      <c r="E235" s="108">
        <v>28</v>
      </c>
      <c r="F235" s="108">
        <v>29</v>
      </c>
      <c r="G235" s="108">
        <v>29</v>
      </c>
      <c r="H235" s="91">
        <f t="shared" si="3"/>
        <v>1.97</v>
      </c>
    </row>
    <row r="236" spans="2:8" s="6" customFormat="1" ht="12.6" customHeight="1">
      <c r="B236" s="92" t="s">
        <v>363</v>
      </c>
      <c r="C236" s="93"/>
      <c r="D236" s="108">
        <v>121</v>
      </c>
      <c r="E236" s="108">
        <v>63</v>
      </c>
      <c r="F236" s="108">
        <v>58</v>
      </c>
      <c r="G236" s="108">
        <v>47</v>
      </c>
      <c r="H236" s="91">
        <f t="shared" si="3"/>
        <v>2.5799999999999996</v>
      </c>
    </row>
    <row r="237" spans="2:8" s="6" customFormat="1" ht="12.6" customHeight="1">
      <c r="B237" s="92" t="s">
        <v>364</v>
      </c>
      <c r="C237" s="93"/>
      <c r="D237" s="108">
        <v>159</v>
      </c>
      <c r="E237" s="108">
        <v>74</v>
      </c>
      <c r="F237" s="108">
        <v>85</v>
      </c>
      <c r="G237" s="108">
        <v>54</v>
      </c>
      <c r="H237" s="91">
        <f t="shared" si="3"/>
        <v>2.9499999999999997</v>
      </c>
    </row>
    <row r="238" spans="2:8" s="6" customFormat="1" ht="12.6" customHeight="1">
      <c r="B238" s="92" t="s">
        <v>365</v>
      </c>
      <c r="C238" s="93"/>
      <c r="D238" s="108">
        <v>216</v>
      </c>
      <c r="E238" s="108">
        <v>109</v>
      </c>
      <c r="F238" s="108">
        <v>107</v>
      </c>
      <c r="G238" s="108">
        <v>83</v>
      </c>
      <c r="H238" s="91">
        <f t="shared" si="3"/>
        <v>2.61</v>
      </c>
    </row>
    <row r="239" spans="2:8" s="6" customFormat="1" ht="12.6" customHeight="1">
      <c r="B239" s="92" t="s">
        <v>366</v>
      </c>
      <c r="C239" s="93"/>
      <c r="D239" s="108">
        <v>207</v>
      </c>
      <c r="E239" s="108">
        <v>105</v>
      </c>
      <c r="F239" s="108">
        <v>102</v>
      </c>
      <c r="G239" s="108">
        <v>76</v>
      </c>
      <c r="H239" s="91">
        <f t="shared" si="3"/>
        <v>2.73</v>
      </c>
    </row>
    <row r="240" spans="2:8" s="6" customFormat="1" ht="12.6" customHeight="1">
      <c r="B240" s="92" t="s">
        <v>367</v>
      </c>
      <c r="C240" s="93"/>
      <c r="D240" s="108">
        <v>171</v>
      </c>
      <c r="E240" s="108">
        <v>90</v>
      </c>
      <c r="F240" s="108">
        <v>81</v>
      </c>
      <c r="G240" s="108">
        <v>72</v>
      </c>
      <c r="H240" s="91">
        <f t="shared" si="3"/>
        <v>2.38</v>
      </c>
    </row>
    <row r="241" spans="2:8" s="6" customFormat="1" ht="12.6" customHeight="1">
      <c r="B241" s="92" t="s">
        <v>368</v>
      </c>
      <c r="C241" s="93"/>
      <c r="D241" s="108">
        <v>138</v>
      </c>
      <c r="E241" s="108">
        <v>67</v>
      </c>
      <c r="F241" s="108">
        <v>71</v>
      </c>
      <c r="G241" s="108">
        <v>49</v>
      </c>
      <c r="H241" s="91">
        <f t="shared" si="3"/>
        <v>2.82</v>
      </c>
    </row>
    <row r="242" spans="2:8" s="6" customFormat="1" ht="12.6" customHeight="1">
      <c r="B242" s="92" t="s">
        <v>369</v>
      </c>
      <c r="C242" s="93"/>
      <c r="D242" s="108">
        <v>475</v>
      </c>
      <c r="E242" s="108">
        <v>236</v>
      </c>
      <c r="F242" s="108">
        <v>239</v>
      </c>
      <c r="G242" s="108">
        <v>170</v>
      </c>
      <c r="H242" s="91">
        <f t="shared" si="3"/>
        <v>2.8</v>
      </c>
    </row>
    <row r="243" spans="2:8" s="6" customFormat="1" ht="12.6" customHeight="1">
      <c r="B243" s="92" t="s">
        <v>370</v>
      </c>
      <c r="C243" s="93"/>
      <c r="D243" s="108">
        <v>360</v>
      </c>
      <c r="E243" s="108">
        <v>166</v>
      </c>
      <c r="F243" s="108">
        <v>194</v>
      </c>
      <c r="G243" s="108">
        <v>138</v>
      </c>
      <c r="H243" s="91">
        <f t="shared" si="3"/>
        <v>2.61</v>
      </c>
    </row>
    <row r="244" spans="2:8" s="6" customFormat="1" ht="12.6" customHeight="1">
      <c r="B244" s="92" t="s">
        <v>371</v>
      </c>
      <c r="C244" s="93"/>
      <c r="D244" s="108">
        <v>53</v>
      </c>
      <c r="E244" s="108">
        <v>22</v>
      </c>
      <c r="F244" s="108">
        <v>31</v>
      </c>
      <c r="G244" s="108">
        <v>18</v>
      </c>
      <c r="H244" s="91">
        <f t="shared" si="3"/>
        <v>2.9499999999999997</v>
      </c>
    </row>
    <row r="245" spans="2:8" s="6" customFormat="1" ht="12.6" customHeight="1">
      <c r="B245" s="92" t="s">
        <v>372</v>
      </c>
      <c r="C245" s="93"/>
      <c r="D245" s="108">
        <v>120</v>
      </c>
      <c r="E245" s="108">
        <v>62</v>
      </c>
      <c r="F245" s="108">
        <v>58</v>
      </c>
      <c r="G245" s="108">
        <v>39</v>
      </c>
      <c r="H245" s="91">
        <f t="shared" si="3"/>
        <v>3.0799999999999996</v>
      </c>
    </row>
    <row r="246" spans="2:8" s="6" customFormat="1" ht="12.6" customHeight="1">
      <c r="B246" s="92" t="s">
        <v>373</v>
      </c>
      <c r="C246" s="93"/>
      <c r="D246" s="108">
        <v>509</v>
      </c>
      <c r="E246" s="108">
        <v>251</v>
      </c>
      <c r="F246" s="108">
        <v>258</v>
      </c>
      <c r="G246" s="108">
        <v>228</v>
      </c>
      <c r="H246" s="91">
        <f t="shared" si="3"/>
        <v>2.2399999999999998</v>
      </c>
    </row>
    <row r="247" spans="2:8" s="6" customFormat="1" ht="12.6" customHeight="1">
      <c r="B247" s="92" t="s">
        <v>374</v>
      </c>
      <c r="C247" s="93"/>
      <c r="D247" s="108">
        <v>943</v>
      </c>
      <c r="E247" s="108">
        <v>470</v>
      </c>
      <c r="F247" s="108">
        <v>473</v>
      </c>
      <c r="G247" s="108">
        <v>415</v>
      </c>
      <c r="H247" s="91">
        <f t="shared" si="3"/>
        <v>2.2799999999999998</v>
      </c>
    </row>
    <row r="248" spans="2:8" s="6" customFormat="1" ht="12.6" customHeight="1">
      <c r="B248" s="92" t="s">
        <v>375</v>
      </c>
      <c r="C248" s="93"/>
      <c r="D248" s="108">
        <v>370</v>
      </c>
      <c r="E248" s="108">
        <v>167</v>
      </c>
      <c r="F248" s="108">
        <v>203</v>
      </c>
      <c r="G248" s="108">
        <v>174</v>
      </c>
      <c r="H248" s="91">
        <f t="shared" si="3"/>
        <v>2.13</v>
      </c>
    </row>
    <row r="249" spans="2:8" s="6" customFormat="1" ht="12.6" customHeight="1">
      <c r="B249" s="92" t="s">
        <v>376</v>
      </c>
      <c r="C249" s="93"/>
      <c r="D249" s="108" t="s">
        <v>1050</v>
      </c>
      <c r="E249" s="108" t="s">
        <v>1050</v>
      </c>
      <c r="F249" s="108" t="s">
        <v>1050</v>
      </c>
      <c r="G249" s="108" t="s">
        <v>1050</v>
      </c>
      <c r="H249" s="355" t="s">
        <v>1050</v>
      </c>
    </row>
    <row r="250" spans="2:8" s="6" customFormat="1" ht="12.6" customHeight="1">
      <c r="B250" s="92" t="s">
        <v>377</v>
      </c>
      <c r="C250" s="93"/>
      <c r="D250" s="108">
        <v>252</v>
      </c>
      <c r="E250" s="108">
        <v>127</v>
      </c>
      <c r="F250" s="108">
        <v>125</v>
      </c>
      <c r="G250" s="108">
        <v>123</v>
      </c>
      <c r="H250" s="91">
        <f t="shared" si="3"/>
        <v>2.0499999999999998</v>
      </c>
    </row>
    <row r="251" spans="2:8" s="6" customFormat="1" ht="12.6" customHeight="1">
      <c r="B251" s="92" t="s">
        <v>378</v>
      </c>
      <c r="C251" s="93"/>
      <c r="D251" s="108">
        <v>301</v>
      </c>
      <c r="E251" s="108">
        <v>144</v>
      </c>
      <c r="F251" s="108">
        <v>157</v>
      </c>
      <c r="G251" s="108">
        <v>139</v>
      </c>
      <c r="H251" s="91">
        <f t="shared" si="3"/>
        <v>2.17</v>
      </c>
    </row>
    <row r="252" spans="2:8" s="6" customFormat="1" ht="12.6" customHeight="1">
      <c r="B252" s="92" t="s">
        <v>379</v>
      </c>
      <c r="C252" s="93"/>
      <c r="D252" s="108">
        <v>172</v>
      </c>
      <c r="E252" s="108">
        <v>77</v>
      </c>
      <c r="F252" s="108">
        <v>95</v>
      </c>
      <c r="G252" s="108">
        <v>80</v>
      </c>
      <c r="H252" s="91">
        <f t="shared" si="3"/>
        <v>2.15</v>
      </c>
    </row>
    <row r="253" spans="2:8" s="6" customFormat="1" ht="12.6" customHeight="1">
      <c r="B253" s="92" t="s">
        <v>380</v>
      </c>
      <c r="C253" s="93"/>
      <c r="D253" s="108">
        <v>58</v>
      </c>
      <c r="E253" s="108">
        <v>30</v>
      </c>
      <c r="F253" s="108">
        <v>28</v>
      </c>
      <c r="G253" s="108">
        <v>22</v>
      </c>
      <c r="H253" s="91">
        <f t="shared" si="3"/>
        <v>2.6399999999999997</v>
      </c>
    </row>
    <row r="254" spans="2:8" s="6" customFormat="1" ht="12.6" customHeight="1">
      <c r="B254" s="92" t="s">
        <v>381</v>
      </c>
      <c r="C254" s="93"/>
      <c r="D254" s="108">
        <v>159</v>
      </c>
      <c r="E254" s="108">
        <v>77</v>
      </c>
      <c r="F254" s="108">
        <v>82</v>
      </c>
      <c r="G254" s="108">
        <v>63</v>
      </c>
      <c r="H254" s="91">
        <f t="shared" si="3"/>
        <v>2.5299999999999998</v>
      </c>
    </row>
    <row r="255" spans="2:8" s="6" customFormat="1" ht="12.6" customHeight="1">
      <c r="B255" s="92" t="s">
        <v>382</v>
      </c>
      <c r="C255" s="93"/>
      <c r="D255" s="108">
        <v>488</v>
      </c>
      <c r="E255" s="108">
        <v>242</v>
      </c>
      <c r="F255" s="108">
        <v>246</v>
      </c>
      <c r="G255" s="108">
        <v>240</v>
      </c>
      <c r="H255" s="91">
        <f t="shared" si="3"/>
        <v>2.0399999999999996</v>
      </c>
    </row>
    <row r="256" spans="2:8" s="6" customFormat="1" ht="12.6" customHeight="1">
      <c r="B256" s="92" t="s">
        <v>383</v>
      </c>
      <c r="C256" s="93"/>
      <c r="D256" s="108">
        <v>366</v>
      </c>
      <c r="E256" s="108">
        <v>177</v>
      </c>
      <c r="F256" s="108">
        <v>189</v>
      </c>
      <c r="G256" s="108">
        <v>175</v>
      </c>
      <c r="H256" s="91">
        <f t="shared" si="3"/>
        <v>2.0999999999999996</v>
      </c>
    </row>
    <row r="257" spans="2:8" s="6" customFormat="1" ht="12.6" customHeight="1">
      <c r="B257" s="92" t="s">
        <v>384</v>
      </c>
      <c r="C257" s="93"/>
      <c r="D257" s="108">
        <v>446</v>
      </c>
      <c r="E257" s="108">
        <v>238</v>
      </c>
      <c r="F257" s="108">
        <v>208</v>
      </c>
      <c r="G257" s="108">
        <v>230</v>
      </c>
      <c r="H257" s="91">
        <f t="shared" si="3"/>
        <v>1.94</v>
      </c>
    </row>
    <row r="258" spans="2:8" s="6" customFormat="1" ht="12.6" customHeight="1">
      <c r="B258" s="92" t="s">
        <v>385</v>
      </c>
      <c r="C258" s="93"/>
      <c r="D258" s="108">
        <v>245</v>
      </c>
      <c r="E258" s="108">
        <v>108</v>
      </c>
      <c r="F258" s="108">
        <v>137</v>
      </c>
      <c r="G258" s="108">
        <v>130</v>
      </c>
      <c r="H258" s="91">
        <f t="shared" si="3"/>
        <v>1.89</v>
      </c>
    </row>
    <row r="259" spans="2:8" s="6" customFormat="1" ht="12.6" customHeight="1">
      <c r="B259" s="92" t="s">
        <v>386</v>
      </c>
      <c r="C259" s="93"/>
      <c r="D259" s="108">
        <v>318</v>
      </c>
      <c r="E259" s="108">
        <v>133</v>
      </c>
      <c r="F259" s="108">
        <v>185</v>
      </c>
      <c r="G259" s="108">
        <v>156</v>
      </c>
      <c r="H259" s="91">
        <f t="shared" si="3"/>
        <v>2.0399999999999996</v>
      </c>
    </row>
    <row r="260" spans="2:8" s="6" customFormat="1" ht="12.6" customHeight="1">
      <c r="B260" s="92" t="s">
        <v>387</v>
      </c>
      <c r="C260" s="93"/>
      <c r="D260" s="108">
        <v>16</v>
      </c>
      <c r="E260" s="108">
        <v>6</v>
      </c>
      <c r="F260" s="108">
        <v>10</v>
      </c>
      <c r="G260" s="108">
        <v>4</v>
      </c>
      <c r="H260" s="91">
        <f t="shared" si="3"/>
        <v>4</v>
      </c>
    </row>
    <row r="261" spans="2:8" s="6" customFormat="1" ht="12.6" customHeight="1">
      <c r="B261" s="92" t="s">
        <v>388</v>
      </c>
      <c r="C261" s="93"/>
      <c r="D261" s="108">
        <v>31</v>
      </c>
      <c r="E261" s="108">
        <v>16</v>
      </c>
      <c r="F261" s="108">
        <v>15</v>
      </c>
      <c r="G261" s="108">
        <v>11</v>
      </c>
      <c r="H261" s="91">
        <f t="shared" si="3"/>
        <v>2.82</v>
      </c>
    </row>
    <row r="262" spans="2:8" s="6" customFormat="1" ht="12.6" customHeight="1">
      <c r="B262" s="92" t="s">
        <v>389</v>
      </c>
      <c r="C262" s="93"/>
      <c r="D262" s="108">
        <v>55</v>
      </c>
      <c r="E262" s="108">
        <v>28</v>
      </c>
      <c r="F262" s="108">
        <v>27</v>
      </c>
      <c r="G262" s="108">
        <v>22</v>
      </c>
      <c r="H262" s="91">
        <f t="shared" si="3"/>
        <v>2.5</v>
      </c>
    </row>
    <row r="263" spans="2:8" s="6" customFormat="1" ht="12.6" customHeight="1">
      <c r="B263" s="92" t="s">
        <v>390</v>
      </c>
      <c r="C263" s="93"/>
      <c r="D263" s="108">
        <v>233</v>
      </c>
      <c r="E263" s="108">
        <v>106</v>
      </c>
      <c r="F263" s="108">
        <v>127</v>
      </c>
      <c r="G263" s="108">
        <v>76</v>
      </c>
      <c r="H263" s="91">
        <f t="shared" ref="H263:H326" si="4">ROUNDUP(D263/G263,2)</f>
        <v>3.07</v>
      </c>
    </row>
    <row r="264" spans="2:8" s="6" customFormat="1" ht="12.6" customHeight="1">
      <c r="B264" s="92" t="s">
        <v>391</v>
      </c>
      <c r="C264" s="93"/>
      <c r="D264" s="108">
        <v>23</v>
      </c>
      <c r="E264" s="108">
        <v>12</v>
      </c>
      <c r="F264" s="108">
        <v>11</v>
      </c>
      <c r="G264" s="108">
        <v>9</v>
      </c>
      <c r="H264" s="91">
        <f t="shared" si="4"/>
        <v>2.5599999999999996</v>
      </c>
    </row>
    <row r="265" spans="2:8" s="6" customFormat="1" ht="12.6" customHeight="1">
      <c r="B265" s="92" t="s">
        <v>392</v>
      </c>
      <c r="C265" s="93"/>
      <c r="D265" s="108">
        <v>15</v>
      </c>
      <c r="E265" s="108">
        <v>9</v>
      </c>
      <c r="F265" s="108">
        <v>6</v>
      </c>
      <c r="G265" s="108">
        <v>7</v>
      </c>
      <c r="H265" s="91">
        <f t="shared" si="4"/>
        <v>2.15</v>
      </c>
    </row>
    <row r="266" spans="2:8" s="6" customFormat="1" ht="12.6" customHeight="1">
      <c r="B266" s="92" t="s">
        <v>393</v>
      </c>
      <c r="C266" s="93"/>
      <c r="D266" s="108">
        <v>604</v>
      </c>
      <c r="E266" s="108">
        <v>283</v>
      </c>
      <c r="F266" s="108">
        <v>321</v>
      </c>
      <c r="G266" s="108">
        <v>208</v>
      </c>
      <c r="H266" s="91">
        <f t="shared" si="4"/>
        <v>2.9099999999999997</v>
      </c>
    </row>
    <row r="267" spans="2:8" s="6" customFormat="1" ht="12.6" customHeight="1">
      <c r="B267" s="92" t="s">
        <v>394</v>
      </c>
      <c r="C267" s="93"/>
      <c r="D267" s="108">
        <v>1121</v>
      </c>
      <c r="E267" s="108">
        <v>566</v>
      </c>
      <c r="F267" s="108">
        <v>555</v>
      </c>
      <c r="G267" s="108">
        <v>530</v>
      </c>
      <c r="H267" s="91">
        <f t="shared" si="4"/>
        <v>2.1199999999999997</v>
      </c>
    </row>
    <row r="268" spans="2:8" s="6" customFormat="1" ht="12.6" customHeight="1">
      <c r="B268" s="92" t="s">
        <v>395</v>
      </c>
      <c r="C268" s="93"/>
      <c r="D268" s="108">
        <v>794</v>
      </c>
      <c r="E268" s="108">
        <v>379</v>
      </c>
      <c r="F268" s="108">
        <v>415</v>
      </c>
      <c r="G268" s="108">
        <v>458</v>
      </c>
      <c r="H268" s="91">
        <f t="shared" si="4"/>
        <v>1.74</v>
      </c>
    </row>
    <row r="269" spans="2:8" s="6" customFormat="1" ht="12.6" customHeight="1">
      <c r="B269" s="92" t="s">
        <v>396</v>
      </c>
      <c r="C269" s="93"/>
      <c r="D269" s="108">
        <v>526</v>
      </c>
      <c r="E269" s="108">
        <v>307</v>
      </c>
      <c r="F269" s="108">
        <v>219</v>
      </c>
      <c r="G269" s="108">
        <v>315</v>
      </c>
      <c r="H269" s="91">
        <f t="shared" si="4"/>
        <v>1.67</v>
      </c>
    </row>
    <row r="270" spans="2:8" s="6" customFormat="1" ht="12.6" customHeight="1">
      <c r="B270" s="92" t="s">
        <v>397</v>
      </c>
      <c r="C270" s="93"/>
      <c r="D270" s="108">
        <v>401</v>
      </c>
      <c r="E270" s="108">
        <v>226</v>
      </c>
      <c r="F270" s="108">
        <v>175</v>
      </c>
      <c r="G270" s="108">
        <v>233</v>
      </c>
      <c r="H270" s="91">
        <f t="shared" si="4"/>
        <v>1.73</v>
      </c>
    </row>
    <row r="271" spans="2:8" s="6" customFormat="1" ht="12.6" customHeight="1">
      <c r="B271" s="92" t="s">
        <v>398</v>
      </c>
      <c r="C271" s="93"/>
      <c r="D271" s="108">
        <v>128</v>
      </c>
      <c r="E271" s="108">
        <v>63</v>
      </c>
      <c r="F271" s="108">
        <v>65</v>
      </c>
      <c r="G271" s="108">
        <v>40</v>
      </c>
      <c r="H271" s="91">
        <f t="shared" si="4"/>
        <v>3.2</v>
      </c>
    </row>
    <row r="272" spans="2:8" s="6" customFormat="1" ht="12.6" customHeight="1">
      <c r="B272" s="92" t="s">
        <v>399</v>
      </c>
      <c r="C272" s="93"/>
      <c r="D272" s="108">
        <v>224</v>
      </c>
      <c r="E272" s="108">
        <v>106</v>
      </c>
      <c r="F272" s="108">
        <v>118</v>
      </c>
      <c r="G272" s="108">
        <v>79</v>
      </c>
      <c r="H272" s="91">
        <f t="shared" si="4"/>
        <v>2.84</v>
      </c>
    </row>
    <row r="273" spans="2:8" s="6" customFormat="1" ht="12.6" customHeight="1">
      <c r="B273" s="92" t="s">
        <v>400</v>
      </c>
      <c r="C273" s="93"/>
      <c r="D273" s="108">
        <v>65</v>
      </c>
      <c r="E273" s="108">
        <v>29</v>
      </c>
      <c r="F273" s="108">
        <v>36</v>
      </c>
      <c r="G273" s="108">
        <v>21</v>
      </c>
      <c r="H273" s="91">
        <f t="shared" si="4"/>
        <v>3.0999999999999996</v>
      </c>
    </row>
    <row r="274" spans="2:8" s="6" customFormat="1" ht="12.6" customHeight="1">
      <c r="B274" s="92" t="s">
        <v>401</v>
      </c>
      <c r="C274" s="93"/>
      <c r="D274" s="108">
        <v>84</v>
      </c>
      <c r="E274" s="108">
        <v>43</v>
      </c>
      <c r="F274" s="108">
        <v>41</v>
      </c>
      <c r="G274" s="108">
        <v>29</v>
      </c>
      <c r="H274" s="91">
        <f t="shared" si="4"/>
        <v>2.9</v>
      </c>
    </row>
    <row r="275" spans="2:8" s="6" customFormat="1" ht="12.6" customHeight="1">
      <c r="B275" s="92" t="s">
        <v>402</v>
      </c>
      <c r="C275" s="93"/>
      <c r="D275" s="108">
        <v>15</v>
      </c>
      <c r="E275" s="108">
        <v>6</v>
      </c>
      <c r="F275" s="108">
        <v>9</v>
      </c>
      <c r="G275" s="108">
        <v>13</v>
      </c>
      <c r="H275" s="91">
        <f t="shared" si="4"/>
        <v>1.1599999999999999</v>
      </c>
    </row>
    <row r="276" spans="2:8" s="6" customFormat="1" ht="12.6" customHeight="1">
      <c r="B276" s="92" t="s">
        <v>403</v>
      </c>
      <c r="C276" s="93"/>
      <c r="D276" s="108">
        <v>131</v>
      </c>
      <c r="E276" s="108">
        <v>58</v>
      </c>
      <c r="F276" s="108">
        <v>73</v>
      </c>
      <c r="G276" s="108">
        <v>51</v>
      </c>
      <c r="H276" s="91">
        <f t="shared" si="4"/>
        <v>2.57</v>
      </c>
    </row>
    <row r="277" spans="2:8" s="6" customFormat="1" ht="12.6" customHeight="1">
      <c r="B277" s="92" t="s">
        <v>404</v>
      </c>
      <c r="C277" s="93"/>
      <c r="D277" s="108">
        <v>155</v>
      </c>
      <c r="E277" s="108">
        <v>69</v>
      </c>
      <c r="F277" s="108">
        <v>86</v>
      </c>
      <c r="G277" s="108">
        <v>53</v>
      </c>
      <c r="H277" s="91">
        <f t="shared" si="4"/>
        <v>2.9299999999999997</v>
      </c>
    </row>
    <row r="278" spans="2:8" s="6" customFormat="1" ht="12.6" customHeight="1">
      <c r="B278" s="92" t="s">
        <v>405</v>
      </c>
      <c r="C278" s="93"/>
      <c r="D278" s="108">
        <v>54</v>
      </c>
      <c r="E278" s="108">
        <v>23</v>
      </c>
      <c r="F278" s="108">
        <v>31</v>
      </c>
      <c r="G278" s="108">
        <v>21</v>
      </c>
      <c r="H278" s="91">
        <f t="shared" si="4"/>
        <v>2.5799999999999996</v>
      </c>
    </row>
    <row r="279" spans="2:8" s="6" customFormat="1" ht="12.6" customHeight="1">
      <c r="B279" s="92" t="s">
        <v>406</v>
      </c>
      <c r="C279" s="93"/>
      <c r="D279" s="108">
        <v>130</v>
      </c>
      <c r="E279" s="108">
        <v>59</v>
      </c>
      <c r="F279" s="108">
        <v>71</v>
      </c>
      <c r="G279" s="108">
        <v>49</v>
      </c>
      <c r="H279" s="91">
        <f t="shared" si="4"/>
        <v>2.6599999999999997</v>
      </c>
    </row>
    <row r="280" spans="2:8" s="6" customFormat="1" ht="12.6" customHeight="1">
      <c r="B280" s="92" t="s">
        <v>407</v>
      </c>
      <c r="C280" s="93"/>
      <c r="D280" s="108">
        <v>220</v>
      </c>
      <c r="E280" s="108">
        <v>109</v>
      </c>
      <c r="F280" s="108">
        <v>111</v>
      </c>
      <c r="G280" s="108">
        <v>78</v>
      </c>
      <c r="H280" s="91">
        <f t="shared" si="4"/>
        <v>2.8299999999999996</v>
      </c>
    </row>
    <row r="281" spans="2:8" s="6" customFormat="1" ht="12.6" customHeight="1">
      <c r="B281" s="92" t="s">
        <v>408</v>
      </c>
      <c r="C281" s="93"/>
      <c r="D281" s="108">
        <v>115</v>
      </c>
      <c r="E281" s="108">
        <v>55</v>
      </c>
      <c r="F281" s="108">
        <v>60</v>
      </c>
      <c r="G281" s="108">
        <v>37</v>
      </c>
      <c r="H281" s="91">
        <f t="shared" si="4"/>
        <v>3.11</v>
      </c>
    </row>
    <row r="282" spans="2:8" s="6" customFormat="1" ht="12.6" customHeight="1">
      <c r="B282" s="92" t="s">
        <v>409</v>
      </c>
      <c r="C282" s="93"/>
      <c r="D282" s="108">
        <v>227</v>
      </c>
      <c r="E282" s="108">
        <v>102</v>
      </c>
      <c r="F282" s="108">
        <v>125</v>
      </c>
      <c r="G282" s="108">
        <v>111</v>
      </c>
      <c r="H282" s="91">
        <f t="shared" si="4"/>
        <v>2.0499999999999998</v>
      </c>
    </row>
    <row r="283" spans="2:8" s="6" customFormat="1" ht="12.6" customHeight="1">
      <c r="B283" s="92" t="s">
        <v>410</v>
      </c>
      <c r="C283" s="93"/>
      <c r="D283" s="108">
        <v>17</v>
      </c>
      <c r="E283" s="108">
        <v>9</v>
      </c>
      <c r="F283" s="108">
        <v>8</v>
      </c>
      <c r="G283" s="108">
        <v>10</v>
      </c>
      <c r="H283" s="91">
        <f t="shared" si="4"/>
        <v>1.7</v>
      </c>
    </row>
    <row r="284" spans="2:8" s="6" customFormat="1" ht="12.6" customHeight="1">
      <c r="B284" s="92" t="s">
        <v>411</v>
      </c>
      <c r="C284" s="93"/>
      <c r="D284" s="108">
        <v>234</v>
      </c>
      <c r="E284" s="108">
        <v>109</v>
      </c>
      <c r="F284" s="108">
        <v>125</v>
      </c>
      <c r="G284" s="108">
        <v>85</v>
      </c>
      <c r="H284" s="91">
        <f t="shared" si="4"/>
        <v>2.76</v>
      </c>
    </row>
    <row r="285" spans="2:8" s="6" customFormat="1" ht="12.6" customHeight="1">
      <c r="B285" s="92" t="s">
        <v>412</v>
      </c>
      <c r="C285" s="93"/>
      <c r="D285" s="108">
        <v>130</v>
      </c>
      <c r="E285" s="108">
        <v>58</v>
      </c>
      <c r="F285" s="108">
        <v>72</v>
      </c>
      <c r="G285" s="108">
        <v>53</v>
      </c>
      <c r="H285" s="91">
        <f t="shared" si="4"/>
        <v>2.46</v>
      </c>
    </row>
    <row r="286" spans="2:8" s="6" customFormat="1" ht="12.6" customHeight="1">
      <c r="B286" s="92" t="s">
        <v>413</v>
      </c>
      <c r="C286" s="93"/>
      <c r="D286" s="108">
        <v>327</v>
      </c>
      <c r="E286" s="108">
        <v>169</v>
      </c>
      <c r="F286" s="108">
        <v>158</v>
      </c>
      <c r="G286" s="108">
        <v>124</v>
      </c>
      <c r="H286" s="91">
        <f t="shared" si="4"/>
        <v>2.6399999999999997</v>
      </c>
    </row>
    <row r="287" spans="2:8" s="6" customFormat="1" ht="12.6" customHeight="1">
      <c r="B287" s="92" t="s">
        <v>414</v>
      </c>
      <c r="C287" s="93"/>
      <c r="D287" s="108">
        <v>340</v>
      </c>
      <c r="E287" s="108">
        <v>191</v>
      </c>
      <c r="F287" s="108">
        <v>149</v>
      </c>
      <c r="G287" s="108">
        <v>182</v>
      </c>
      <c r="H287" s="91">
        <f t="shared" si="4"/>
        <v>1.87</v>
      </c>
    </row>
    <row r="288" spans="2:8" s="6" customFormat="1" ht="12.6" customHeight="1">
      <c r="B288" s="92" t="s">
        <v>415</v>
      </c>
      <c r="C288" s="93"/>
      <c r="D288" s="108">
        <v>80</v>
      </c>
      <c r="E288" s="108">
        <v>42</v>
      </c>
      <c r="F288" s="108">
        <v>38</v>
      </c>
      <c r="G288" s="108">
        <v>31</v>
      </c>
      <c r="H288" s="91">
        <f t="shared" si="4"/>
        <v>2.59</v>
      </c>
    </row>
    <row r="289" spans="2:8" s="6" customFormat="1" ht="12.6" customHeight="1">
      <c r="B289" s="92" t="s">
        <v>416</v>
      </c>
      <c r="C289" s="93"/>
      <c r="D289" s="108">
        <v>63</v>
      </c>
      <c r="E289" s="108">
        <v>29</v>
      </c>
      <c r="F289" s="108">
        <v>34</v>
      </c>
      <c r="G289" s="108">
        <v>21</v>
      </c>
      <c r="H289" s="91">
        <f t="shared" si="4"/>
        <v>3</v>
      </c>
    </row>
    <row r="290" spans="2:8" s="6" customFormat="1" ht="12.6" customHeight="1">
      <c r="B290" s="92" t="s">
        <v>417</v>
      </c>
      <c r="C290" s="93"/>
      <c r="D290" s="108">
        <v>301</v>
      </c>
      <c r="E290" s="108">
        <v>137</v>
      </c>
      <c r="F290" s="108">
        <v>164</v>
      </c>
      <c r="G290" s="108">
        <v>120</v>
      </c>
      <c r="H290" s="91">
        <f t="shared" si="4"/>
        <v>2.5099999999999998</v>
      </c>
    </row>
    <row r="291" spans="2:8" s="6" customFormat="1" ht="12.6" customHeight="1">
      <c r="B291" s="92" t="s">
        <v>418</v>
      </c>
      <c r="C291" s="93"/>
      <c r="D291" s="108">
        <v>151</v>
      </c>
      <c r="E291" s="108">
        <v>72</v>
      </c>
      <c r="F291" s="108">
        <v>79</v>
      </c>
      <c r="G291" s="108">
        <v>50</v>
      </c>
      <c r="H291" s="91">
        <f t="shared" si="4"/>
        <v>3.02</v>
      </c>
    </row>
    <row r="292" spans="2:8" s="6" customFormat="1" ht="12.6" customHeight="1">
      <c r="B292" s="92" t="s">
        <v>419</v>
      </c>
      <c r="C292" s="93"/>
      <c r="D292" s="108">
        <v>363</v>
      </c>
      <c r="E292" s="108">
        <v>185</v>
      </c>
      <c r="F292" s="108">
        <v>178</v>
      </c>
      <c r="G292" s="108">
        <v>153</v>
      </c>
      <c r="H292" s="91">
        <f t="shared" si="4"/>
        <v>2.38</v>
      </c>
    </row>
    <row r="293" spans="2:8" s="6" customFormat="1" ht="12.6" customHeight="1">
      <c r="B293" s="92" t="s">
        <v>420</v>
      </c>
      <c r="C293" s="93"/>
      <c r="D293" s="108">
        <v>845</v>
      </c>
      <c r="E293" s="108">
        <v>407</v>
      </c>
      <c r="F293" s="108">
        <v>438</v>
      </c>
      <c r="G293" s="108">
        <v>300</v>
      </c>
      <c r="H293" s="91">
        <f t="shared" si="4"/>
        <v>2.82</v>
      </c>
    </row>
    <row r="294" spans="2:8" s="6" customFormat="1" ht="12.6" customHeight="1">
      <c r="B294" s="92" t="s">
        <v>421</v>
      </c>
      <c r="C294" s="93"/>
      <c r="D294" s="108">
        <v>92</v>
      </c>
      <c r="E294" s="108">
        <v>48</v>
      </c>
      <c r="F294" s="108">
        <v>44</v>
      </c>
      <c r="G294" s="108">
        <v>38</v>
      </c>
      <c r="H294" s="91">
        <f t="shared" si="4"/>
        <v>2.4299999999999997</v>
      </c>
    </row>
    <row r="295" spans="2:8" s="6" customFormat="1" ht="12.6" customHeight="1">
      <c r="B295" s="92" t="s">
        <v>422</v>
      </c>
      <c r="C295" s="93"/>
      <c r="D295" s="108">
        <v>157</v>
      </c>
      <c r="E295" s="108">
        <v>84</v>
      </c>
      <c r="F295" s="108">
        <v>73</v>
      </c>
      <c r="G295" s="108">
        <v>70</v>
      </c>
      <c r="H295" s="91">
        <f t="shared" si="4"/>
        <v>2.25</v>
      </c>
    </row>
    <row r="296" spans="2:8" s="6" customFormat="1" ht="12.6" customHeight="1">
      <c r="B296" s="92" t="s">
        <v>423</v>
      </c>
      <c r="C296" s="93"/>
      <c r="D296" s="108">
        <v>657</v>
      </c>
      <c r="E296" s="108">
        <v>309</v>
      </c>
      <c r="F296" s="108">
        <v>348</v>
      </c>
      <c r="G296" s="108">
        <v>254</v>
      </c>
      <c r="H296" s="91">
        <f t="shared" si="4"/>
        <v>2.59</v>
      </c>
    </row>
    <row r="297" spans="2:8" s="6" customFormat="1" ht="12.6" customHeight="1">
      <c r="B297" s="92" t="s">
        <v>424</v>
      </c>
      <c r="C297" s="93"/>
      <c r="D297" s="108">
        <v>69</v>
      </c>
      <c r="E297" s="108">
        <v>31</v>
      </c>
      <c r="F297" s="108">
        <v>38</v>
      </c>
      <c r="G297" s="108">
        <v>25</v>
      </c>
      <c r="H297" s="91">
        <f t="shared" si="4"/>
        <v>2.76</v>
      </c>
    </row>
    <row r="298" spans="2:8" s="6" customFormat="1" ht="12.6" customHeight="1">
      <c r="B298" s="92" t="s">
        <v>425</v>
      </c>
      <c r="C298" s="93"/>
      <c r="D298" s="108">
        <v>4</v>
      </c>
      <c r="E298" s="108">
        <v>0</v>
      </c>
      <c r="F298" s="108">
        <v>4</v>
      </c>
      <c r="G298" s="108">
        <v>4</v>
      </c>
      <c r="H298" s="91">
        <f t="shared" si="4"/>
        <v>1</v>
      </c>
    </row>
    <row r="299" spans="2:8" s="6" customFormat="1" ht="12.6" customHeight="1">
      <c r="B299" s="92" t="s">
        <v>426</v>
      </c>
      <c r="C299" s="93"/>
      <c r="D299" s="108">
        <v>920</v>
      </c>
      <c r="E299" s="108">
        <v>436</v>
      </c>
      <c r="F299" s="108">
        <v>484</v>
      </c>
      <c r="G299" s="108">
        <v>392</v>
      </c>
      <c r="H299" s="91">
        <f t="shared" si="4"/>
        <v>2.3499999999999996</v>
      </c>
    </row>
    <row r="300" spans="2:8" s="6" customFormat="1" ht="12.6" customHeight="1">
      <c r="B300" s="92" t="s">
        <v>427</v>
      </c>
      <c r="C300" s="93"/>
      <c r="D300" s="108">
        <v>33</v>
      </c>
      <c r="E300" s="108">
        <v>16</v>
      </c>
      <c r="F300" s="108">
        <v>17</v>
      </c>
      <c r="G300" s="108">
        <v>12</v>
      </c>
      <c r="H300" s="91">
        <f t="shared" si="4"/>
        <v>2.75</v>
      </c>
    </row>
    <row r="301" spans="2:8" s="6" customFormat="1" ht="12.6" customHeight="1">
      <c r="B301" s="92" t="s">
        <v>428</v>
      </c>
      <c r="C301" s="93"/>
      <c r="D301" s="108">
        <v>214</v>
      </c>
      <c r="E301" s="108">
        <v>101</v>
      </c>
      <c r="F301" s="108">
        <v>113</v>
      </c>
      <c r="G301" s="108">
        <v>69</v>
      </c>
      <c r="H301" s="91">
        <f t="shared" si="4"/>
        <v>3.11</v>
      </c>
    </row>
    <row r="302" spans="2:8" s="6" customFormat="1" ht="12.6" customHeight="1">
      <c r="B302" s="92" t="s">
        <v>429</v>
      </c>
      <c r="C302" s="93"/>
      <c r="D302" s="108">
        <v>126</v>
      </c>
      <c r="E302" s="108">
        <v>71</v>
      </c>
      <c r="F302" s="108">
        <v>55</v>
      </c>
      <c r="G302" s="108">
        <v>76</v>
      </c>
      <c r="H302" s="91">
        <f t="shared" si="4"/>
        <v>1.66</v>
      </c>
    </row>
    <row r="303" spans="2:8" s="6" customFormat="1" ht="12.6" customHeight="1">
      <c r="B303" s="92" t="s">
        <v>430</v>
      </c>
      <c r="C303" s="93"/>
      <c r="D303" s="108">
        <v>151</v>
      </c>
      <c r="E303" s="108">
        <v>81</v>
      </c>
      <c r="F303" s="108">
        <v>70</v>
      </c>
      <c r="G303" s="108">
        <v>59</v>
      </c>
      <c r="H303" s="91">
        <f t="shared" si="4"/>
        <v>2.5599999999999996</v>
      </c>
    </row>
    <row r="304" spans="2:8" s="6" customFormat="1" ht="12.6" customHeight="1">
      <c r="B304" s="92" t="s">
        <v>431</v>
      </c>
      <c r="C304" s="93"/>
      <c r="D304" s="108">
        <v>497</v>
      </c>
      <c r="E304" s="108">
        <v>246</v>
      </c>
      <c r="F304" s="108">
        <v>251</v>
      </c>
      <c r="G304" s="108">
        <v>182</v>
      </c>
      <c r="H304" s="91">
        <f t="shared" si="4"/>
        <v>2.7399999999999998</v>
      </c>
    </row>
    <row r="305" spans="2:8" s="6" customFormat="1" ht="12.6" customHeight="1">
      <c r="B305" s="92" t="s">
        <v>432</v>
      </c>
      <c r="C305" s="93"/>
      <c r="D305" s="108">
        <v>310</v>
      </c>
      <c r="E305" s="108">
        <v>160</v>
      </c>
      <c r="F305" s="108">
        <v>150</v>
      </c>
      <c r="G305" s="108">
        <v>107</v>
      </c>
      <c r="H305" s="91">
        <f t="shared" si="4"/>
        <v>2.9</v>
      </c>
    </row>
    <row r="306" spans="2:8" s="6" customFormat="1" ht="12.6" customHeight="1">
      <c r="B306" s="92" t="s">
        <v>433</v>
      </c>
      <c r="C306" s="93"/>
      <c r="D306" s="108">
        <v>320</v>
      </c>
      <c r="E306" s="108">
        <v>158</v>
      </c>
      <c r="F306" s="108">
        <v>162</v>
      </c>
      <c r="G306" s="108">
        <v>100</v>
      </c>
      <c r="H306" s="91">
        <f t="shared" si="4"/>
        <v>3.2</v>
      </c>
    </row>
    <row r="307" spans="2:8" s="6" customFormat="1" ht="12.6" customHeight="1">
      <c r="B307" s="92" t="s">
        <v>434</v>
      </c>
      <c r="C307" s="93"/>
      <c r="D307" s="108">
        <v>277</v>
      </c>
      <c r="E307" s="108">
        <v>133</v>
      </c>
      <c r="F307" s="108">
        <v>144</v>
      </c>
      <c r="G307" s="108">
        <v>89</v>
      </c>
      <c r="H307" s="91">
        <f t="shared" si="4"/>
        <v>3.1199999999999997</v>
      </c>
    </row>
    <row r="308" spans="2:8" s="6" customFormat="1" ht="12.6" customHeight="1">
      <c r="B308" s="92" t="s">
        <v>435</v>
      </c>
      <c r="C308" s="93"/>
      <c r="D308" s="108">
        <v>455</v>
      </c>
      <c r="E308" s="108">
        <v>224</v>
      </c>
      <c r="F308" s="108">
        <v>231</v>
      </c>
      <c r="G308" s="108">
        <v>151</v>
      </c>
      <c r="H308" s="91">
        <f t="shared" si="4"/>
        <v>3.0199999999999996</v>
      </c>
    </row>
    <row r="309" spans="2:8" s="6" customFormat="1" ht="12.6" customHeight="1">
      <c r="B309" s="92" t="s">
        <v>436</v>
      </c>
      <c r="C309" s="93"/>
      <c r="D309" s="108">
        <v>110</v>
      </c>
      <c r="E309" s="108">
        <v>50</v>
      </c>
      <c r="F309" s="108">
        <v>60</v>
      </c>
      <c r="G309" s="108">
        <v>40</v>
      </c>
      <c r="H309" s="91">
        <f t="shared" si="4"/>
        <v>2.75</v>
      </c>
    </row>
    <row r="310" spans="2:8" s="6" customFormat="1" ht="12.6" customHeight="1">
      <c r="B310" s="92" t="s">
        <v>437</v>
      </c>
      <c r="C310" s="93"/>
      <c r="D310" s="108">
        <v>945</v>
      </c>
      <c r="E310" s="108">
        <v>457</v>
      </c>
      <c r="F310" s="108">
        <v>488</v>
      </c>
      <c r="G310" s="108">
        <v>305</v>
      </c>
      <c r="H310" s="91">
        <f t="shared" si="4"/>
        <v>3.0999999999999996</v>
      </c>
    </row>
    <row r="311" spans="2:8" s="6" customFormat="1" ht="12.6" customHeight="1">
      <c r="B311" s="92" t="s">
        <v>438</v>
      </c>
      <c r="C311" s="93"/>
      <c r="D311" s="108">
        <v>364</v>
      </c>
      <c r="E311" s="108">
        <v>168</v>
      </c>
      <c r="F311" s="108">
        <v>196</v>
      </c>
      <c r="G311" s="108">
        <v>185</v>
      </c>
      <c r="H311" s="91">
        <f t="shared" si="4"/>
        <v>1.97</v>
      </c>
    </row>
    <row r="312" spans="2:8" s="6" customFormat="1" ht="12.6" customHeight="1">
      <c r="B312" s="92" t="s">
        <v>439</v>
      </c>
      <c r="C312" s="93"/>
      <c r="D312" s="108">
        <v>807</v>
      </c>
      <c r="E312" s="108">
        <v>375</v>
      </c>
      <c r="F312" s="108">
        <v>432</v>
      </c>
      <c r="G312" s="108">
        <v>377</v>
      </c>
      <c r="H312" s="91">
        <f t="shared" si="4"/>
        <v>2.15</v>
      </c>
    </row>
    <row r="313" spans="2:8" s="6" customFormat="1" ht="12.6" customHeight="1">
      <c r="B313" s="92" t="s">
        <v>440</v>
      </c>
      <c r="C313" s="93"/>
      <c r="D313" s="108">
        <v>251</v>
      </c>
      <c r="E313" s="108">
        <v>117</v>
      </c>
      <c r="F313" s="108">
        <v>134</v>
      </c>
      <c r="G313" s="108">
        <v>107</v>
      </c>
      <c r="H313" s="91">
        <f t="shared" si="4"/>
        <v>2.3499999999999996</v>
      </c>
    </row>
    <row r="314" spans="2:8" s="6" customFormat="1" ht="12.6" customHeight="1">
      <c r="B314" s="92" t="s">
        <v>441</v>
      </c>
      <c r="C314" s="93"/>
      <c r="D314" s="108">
        <v>438</v>
      </c>
      <c r="E314" s="108">
        <v>226</v>
      </c>
      <c r="F314" s="108">
        <v>212</v>
      </c>
      <c r="G314" s="108">
        <v>308</v>
      </c>
      <c r="H314" s="91">
        <f t="shared" si="4"/>
        <v>1.43</v>
      </c>
    </row>
    <row r="315" spans="2:8" s="6" customFormat="1" ht="12.6" customHeight="1">
      <c r="B315" s="92" t="s">
        <v>442</v>
      </c>
      <c r="C315" s="93"/>
      <c r="D315" s="108">
        <v>24</v>
      </c>
      <c r="E315" s="108">
        <v>12</v>
      </c>
      <c r="F315" s="108">
        <v>12</v>
      </c>
      <c r="G315" s="108">
        <v>7</v>
      </c>
      <c r="H315" s="91">
        <f t="shared" si="4"/>
        <v>3.4299999999999997</v>
      </c>
    </row>
    <row r="316" spans="2:8" s="6" customFormat="1" ht="12.6" customHeight="1">
      <c r="B316" s="92" t="s">
        <v>443</v>
      </c>
      <c r="C316" s="93"/>
      <c r="D316" s="108">
        <v>136</v>
      </c>
      <c r="E316" s="108">
        <v>67</v>
      </c>
      <c r="F316" s="108">
        <v>69</v>
      </c>
      <c r="G316" s="108">
        <v>42</v>
      </c>
      <c r="H316" s="91">
        <f t="shared" si="4"/>
        <v>3.2399999999999998</v>
      </c>
    </row>
    <row r="317" spans="2:8" s="6" customFormat="1" ht="12.6" customHeight="1">
      <c r="B317" s="92" t="s">
        <v>444</v>
      </c>
      <c r="C317" s="93"/>
      <c r="D317" s="108">
        <v>240</v>
      </c>
      <c r="E317" s="108">
        <v>111</v>
      </c>
      <c r="F317" s="108">
        <v>129</v>
      </c>
      <c r="G317" s="108">
        <v>71</v>
      </c>
      <c r="H317" s="91">
        <f t="shared" si="4"/>
        <v>3.3899999999999997</v>
      </c>
    </row>
    <row r="318" spans="2:8" s="6" customFormat="1" ht="12.6" customHeight="1">
      <c r="B318" s="92" t="s">
        <v>445</v>
      </c>
      <c r="C318" s="93"/>
      <c r="D318" s="108">
        <v>122</v>
      </c>
      <c r="E318" s="108">
        <v>58</v>
      </c>
      <c r="F318" s="108">
        <v>64</v>
      </c>
      <c r="G318" s="108">
        <v>35</v>
      </c>
      <c r="H318" s="91">
        <f t="shared" si="4"/>
        <v>3.4899999999999998</v>
      </c>
    </row>
    <row r="319" spans="2:8" s="6" customFormat="1" ht="12.6" customHeight="1">
      <c r="B319" s="92" t="s">
        <v>446</v>
      </c>
      <c r="C319" s="93"/>
      <c r="D319" s="108">
        <v>161</v>
      </c>
      <c r="E319" s="108">
        <v>76</v>
      </c>
      <c r="F319" s="108">
        <v>85</v>
      </c>
      <c r="G319" s="108">
        <v>63</v>
      </c>
      <c r="H319" s="91">
        <f t="shared" si="4"/>
        <v>2.5599999999999996</v>
      </c>
    </row>
    <row r="320" spans="2:8" s="6" customFormat="1" ht="12.6" customHeight="1">
      <c r="B320" s="92" t="s">
        <v>447</v>
      </c>
      <c r="C320" s="93"/>
      <c r="D320" s="108">
        <v>372</v>
      </c>
      <c r="E320" s="108">
        <v>171</v>
      </c>
      <c r="F320" s="108">
        <v>201</v>
      </c>
      <c r="G320" s="108">
        <v>120</v>
      </c>
      <c r="H320" s="91">
        <f t="shared" si="4"/>
        <v>3.1</v>
      </c>
    </row>
    <row r="321" spans="2:8" s="6" customFormat="1" ht="12.6" customHeight="1">
      <c r="B321" s="92" t="s">
        <v>448</v>
      </c>
      <c r="C321" s="93"/>
      <c r="D321" s="108">
        <v>776</v>
      </c>
      <c r="E321" s="108">
        <v>386</v>
      </c>
      <c r="F321" s="108">
        <v>390</v>
      </c>
      <c r="G321" s="108">
        <v>300</v>
      </c>
      <c r="H321" s="91">
        <f t="shared" si="4"/>
        <v>2.59</v>
      </c>
    </row>
    <row r="322" spans="2:8" s="6" customFormat="1" ht="12.6" customHeight="1">
      <c r="B322" s="92" t="s">
        <v>449</v>
      </c>
      <c r="C322" s="93"/>
      <c r="D322" s="108">
        <v>1916</v>
      </c>
      <c r="E322" s="108">
        <v>929</v>
      </c>
      <c r="F322" s="108">
        <v>987</v>
      </c>
      <c r="G322" s="108">
        <v>781</v>
      </c>
      <c r="H322" s="91">
        <f t="shared" si="4"/>
        <v>2.46</v>
      </c>
    </row>
    <row r="323" spans="2:8" s="6" customFormat="1" ht="12.6" customHeight="1">
      <c r="B323" s="92" t="s">
        <v>450</v>
      </c>
      <c r="C323" s="93"/>
      <c r="D323" s="108">
        <v>7</v>
      </c>
      <c r="E323" s="108">
        <v>3</v>
      </c>
      <c r="F323" s="108">
        <v>4</v>
      </c>
      <c r="G323" s="108">
        <v>5</v>
      </c>
      <c r="H323" s="91">
        <f t="shared" si="4"/>
        <v>1.4</v>
      </c>
    </row>
    <row r="324" spans="2:8" s="6" customFormat="1" ht="12.6" customHeight="1">
      <c r="B324" s="92" t="s">
        <v>451</v>
      </c>
      <c r="C324" s="93"/>
      <c r="D324" s="108">
        <v>137</v>
      </c>
      <c r="E324" s="108">
        <v>60</v>
      </c>
      <c r="F324" s="108">
        <v>77</v>
      </c>
      <c r="G324" s="108">
        <v>47</v>
      </c>
      <c r="H324" s="91">
        <f t="shared" si="4"/>
        <v>2.92</v>
      </c>
    </row>
    <row r="325" spans="2:8" s="6" customFormat="1" ht="12.6" customHeight="1">
      <c r="B325" s="92" t="s">
        <v>452</v>
      </c>
      <c r="C325" s="93"/>
      <c r="D325" s="108">
        <v>74</v>
      </c>
      <c r="E325" s="108">
        <v>37</v>
      </c>
      <c r="F325" s="108">
        <v>37</v>
      </c>
      <c r="G325" s="108">
        <v>24</v>
      </c>
      <c r="H325" s="91">
        <f t="shared" si="4"/>
        <v>3.09</v>
      </c>
    </row>
    <row r="326" spans="2:8" s="6" customFormat="1" ht="12.6" customHeight="1">
      <c r="B326" s="92" t="s">
        <v>453</v>
      </c>
      <c r="C326" s="93"/>
      <c r="D326" s="108">
        <v>1320</v>
      </c>
      <c r="E326" s="108">
        <v>640</v>
      </c>
      <c r="F326" s="108">
        <v>680</v>
      </c>
      <c r="G326" s="108">
        <v>461</v>
      </c>
      <c r="H326" s="91">
        <f t="shared" si="4"/>
        <v>2.8699999999999997</v>
      </c>
    </row>
    <row r="327" spans="2:8" s="6" customFormat="1" ht="12.6" customHeight="1">
      <c r="B327" s="92" t="s">
        <v>454</v>
      </c>
      <c r="C327" s="93"/>
      <c r="D327" s="108">
        <v>242</v>
      </c>
      <c r="E327" s="108">
        <v>123</v>
      </c>
      <c r="F327" s="108">
        <v>119</v>
      </c>
      <c r="G327" s="108">
        <v>82</v>
      </c>
      <c r="H327" s="91">
        <f t="shared" ref="H327:H390" si="5">ROUNDUP(D327/G327,2)</f>
        <v>2.96</v>
      </c>
    </row>
    <row r="328" spans="2:8" s="6" customFormat="1" ht="12.6" customHeight="1">
      <c r="B328" s="92" t="s">
        <v>455</v>
      </c>
      <c r="C328" s="93"/>
      <c r="D328" s="108">
        <v>125</v>
      </c>
      <c r="E328" s="108">
        <v>59</v>
      </c>
      <c r="F328" s="108">
        <v>66</v>
      </c>
      <c r="G328" s="108">
        <v>43</v>
      </c>
      <c r="H328" s="91">
        <f t="shared" si="5"/>
        <v>2.9099999999999997</v>
      </c>
    </row>
    <row r="329" spans="2:8" s="6" customFormat="1" ht="12.6" customHeight="1">
      <c r="B329" s="92" t="s">
        <v>456</v>
      </c>
      <c r="C329" s="93"/>
      <c r="D329" s="108">
        <v>161</v>
      </c>
      <c r="E329" s="108">
        <v>80</v>
      </c>
      <c r="F329" s="108">
        <v>81</v>
      </c>
      <c r="G329" s="108">
        <v>52</v>
      </c>
      <c r="H329" s="91">
        <f t="shared" si="5"/>
        <v>3.0999999999999996</v>
      </c>
    </row>
    <row r="330" spans="2:8" s="6" customFormat="1" ht="12.6" customHeight="1">
      <c r="B330" s="92" t="s">
        <v>457</v>
      </c>
      <c r="C330" s="93"/>
      <c r="D330" s="108">
        <v>428</v>
      </c>
      <c r="E330" s="108">
        <v>202</v>
      </c>
      <c r="F330" s="108">
        <v>226</v>
      </c>
      <c r="G330" s="108">
        <v>150</v>
      </c>
      <c r="H330" s="91">
        <f t="shared" si="5"/>
        <v>2.86</v>
      </c>
    </row>
    <row r="331" spans="2:8" s="6" customFormat="1" ht="12.6" customHeight="1">
      <c r="B331" s="92" t="s">
        <v>458</v>
      </c>
      <c r="C331" s="93"/>
      <c r="D331" s="108">
        <v>104</v>
      </c>
      <c r="E331" s="108">
        <v>53</v>
      </c>
      <c r="F331" s="108">
        <v>51</v>
      </c>
      <c r="G331" s="108">
        <v>31</v>
      </c>
      <c r="H331" s="91">
        <f t="shared" si="5"/>
        <v>3.36</v>
      </c>
    </row>
    <row r="332" spans="2:8" s="6" customFormat="1" ht="12.6" customHeight="1">
      <c r="B332" s="92" t="s">
        <v>459</v>
      </c>
      <c r="C332" s="93"/>
      <c r="D332" s="108">
        <v>118</v>
      </c>
      <c r="E332" s="108">
        <v>54</v>
      </c>
      <c r="F332" s="108">
        <v>64</v>
      </c>
      <c r="G332" s="108">
        <v>37</v>
      </c>
      <c r="H332" s="91">
        <f t="shared" si="5"/>
        <v>3.19</v>
      </c>
    </row>
    <row r="333" spans="2:8" s="6" customFormat="1" ht="12.6" customHeight="1">
      <c r="B333" s="92" t="s">
        <v>460</v>
      </c>
      <c r="C333" s="93"/>
      <c r="D333" s="108">
        <v>412</v>
      </c>
      <c r="E333" s="108">
        <v>198</v>
      </c>
      <c r="F333" s="108">
        <v>214</v>
      </c>
      <c r="G333" s="108">
        <v>145</v>
      </c>
      <c r="H333" s="91">
        <f t="shared" si="5"/>
        <v>2.8499999999999996</v>
      </c>
    </row>
    <row r="334" spans="2:8" s="6" customFormat="1" ht="12.6" customHeight="1">
      <c r="B334" s="92" t="s">
        <v>461</v>
      </c>
      <c r="C334" s="93"/>
      <c r="D334" s="108">
        <v>991</v>
      </c>
      <c r="E334" s="108">
        <v>480</v>
      </c>
      <c r="F334" s="108">
        <v>511</v>
      </c>
      <c r="G334" s="108">
        <v>356</v>
      </c>
      <c r="H334" s="91">
        <f t="shared" si="5"/>
        <v>2.7899999999999996</v>
      </c>
    </row>
    <row r="335" spans="2:8" s="6" customFormat="1" ht="12.6" customHeight="1">
      <c r="B335" s="92" t="s">
        <v>462</v>
      </c>
      <c r="C335" s="93"/>
      <c r="D335" s="108">
        <v>270</v>
      </c>
      <c r="E335" s="108">
        <v>129</v>
      </c>
      <c r="F335" s="108">
        <v>141</v>
      </c>
      <c r="G335" s="108">
        <v>95</v>
      </c>
      <c r="H335" s="91">
        <f t="shared" si="5"/>
        <v>2.8499999999999996</v>
      </c>
    </row>
    <row r="336" spans="2:8" s="6" customFormat="1" ht="12.6" customHeight="1">
      <c r="B336" s="92" t="s">
        <v>463</v>
      </c>
      <c r="C336" s="93"/>
      <c r="D336" s="108">
        <v>164</v>
      </c>
      <c r="E336" s="108">
        <v>86</v>
      </c>
      <c r="F336" s="108">
        <v>78</v>
      </c>
      <c r="G336" s="108">
        <v>69</v>
      </c>
      <c r="H336" s="91">
        <f t="shared" si="5"/>
        <v>2.38</v>
      </c>
    </row>
    <row r="337" spans="2:8" s="6" customFormat="1" ht="12.6" customHeight="1">
      <c r="B337" s="92" t="s">
        <v>464</v>
      </c>
      <c r="C337" s="93"/>
      <c r="D337" s="108">
        <v>151</v>
      </c>
      <c r="E337" s="108">
        <v>74</v>
      </c>
      <c r="F337" s="108">
        <v>77</v>
      </c>
      <c r="G337" s="108">
        <v>58</v>
      </c>
      <c r="H337" s="91">
        <f t="shared" si="5"/>
        <v>2.61</v>
      </c>
    </row>
    <row r="338" spans="2:8" s="6" customFormat="1" ht="12.6" customHeight="1">
      <c r="B338" s="92" t="s">
        <v>465</v>
      </c>
      <c r="C338" s="93"/>
      <c r="D338" s="108">
        <v>322</v>
      </c>
      <c r="E338" s="108">
        <v>148</v>
      </c>
      <c r="F338" s="108">
        <v>174</v>
      </c>
      <c r="G338" s="108">
        <v>132</v>
      </c>
      <c r="H338" s="91">
        <f t="shared" si="5"/>
        <v>2.44</v>
      </c>
    </row>
    <row r="339" spans="2:8" s="6" customFormat="1" ht="12.6" customHeight="1">
      <c r="B339" s="92" t="s">
        <v>466</v>
      </c>
      <c r="C339" s="93"/>
      <c r="D339" s="108">
        <v>13</v>
      </c>
      <c r="E339" s="108">
        <v>7</v>
      </c>
      <c r="F339" s="108">
        <v>6</v>
      </c>
      <c r="G339" s="108">
        <v>6</v>
      </c>
      <c r="H339" s="91">
        <f t="shared" si="5"/>
        <v>2.17</v>
      </c>
    </row>
    <row r="340" spans="2:8" s="6" customFormat="1" ht="12.6" customHeight="1">
      <c r="B340" s="92" t="s">
        <v>467</v>
      </c>
      <c r="C340" s="93"/>
      <c r="D340" s="108">
        <v>440</v>
      </c>
      <c r="E340" s="108">
        <v>185</v>
      </c>
      <c r="F340" s="108">
        <v>255</v>
      </c>
      <c r="G340" s="108">
        <v>212</v>
      </c>
      <c r="H340" s="91">
        <f t="shared" si="5"/>
        <v>2.0799999999999996</v>
      </c>
    </row>
    <row r="341" spans="2:8" s="6" customFormat="1" ht="12.6" customHeight="1">
      <c r="B341" s="92" t="s">
        <v>468</v>
      </c>
      <c r="C341" s="93"/>
      <c r="D341" s="108">
        <v>610</v>
      </c>
      <c r="E341" s="108">
        <v>290</v>
      </c>
      <c r="F341" s="108">
        <v>320</v>
      </c>
      <c r="G341" s="108">
        <v>305</v>
      </c>
      <c r="H341" s="91">
        <f t="shared" si="5"/>
        <v>2</v>
      </c>
    </row>
    <row r="342" spans="2:8" s="6" customFormat="1" ht="12.6" customHeight="1">
      <c r="B342" s="92" t="s">
        <v>469</v>
      </c>
      <c r="C342" s="93"/>
      <c r="D342" s="108">
        <v>145</v>
      </c>
      <c r="E342" s="108">
        <v>72</v>
      </c>
      <c r="F342" s="108">
        <v>73</v>
      </c>
      <c r="G342" s="108">
        <v>50</v>
      </c>
      <c r="H342" s="91">
        <f t="shared" si="5"/>
        <v>2.9</v>
      </c>
    </row>
    <row r="343" spans="2:8" s="6" customFormat="1" ht="12.6" customHeight="1">
      <c r="B343" s="92" t="s">
        <v>470</v>
      </c>
      <c r="C343" s="93"/>
      <c r="D343" s="108">
        <v>138</v>
      </c>
      <c r="E343" s="108">
        <v>66</v>
      </c>
      <c r="F343" s="108">
        <v>72</v>
      </c>
      <c r="G343" s="108">
        <v>54</v>
      </c>
      <c r="H343" s="91">
        <f t="shared" si="5"/>
        <v>2.5599999999999996</v>
      </c>
    </row>
    <row r="344" spans="2:8" s="6" customFormat="1" ht="12.6" customHeight="1">
      <c r="B344" s="92" t="s">
        <v>471</v>
      </c>
      <c r="C344" s="93"/>
      <c r="D344" s="108">
        <v>277</v>
      </c>
      <c r="E344" s="108">
        <v>135</v>
      </c>
      <c r="F344" s="108">
        <v>142</v>
      </c>
      <c r="G344" s="108">
        <v>95</v>
      </c>
      <c r="H344" s="91">
        <f t="shared" si="5"/>
        <v>2.92</v>
      </c>
    </row>
    <row r="345" spans="2:8" s="6" customFormat="1" ht="12.6" customHeight="1">
      <c r="B345" s="92" t="s">
        <v>472</v>
      </c>
      <c r="C345" s="93"/>
      <c r="D345" s="108">
        <v>544</v>
      </c>
      <c r="E345" s="108">
        <v>265</v>
      </c>
      <c r="F345" s="108">
        <v>279</v>
      </c>
      <c r="G345" s="108">
        <v>244</v>
      </c>
      <c r="H345" s="91">
        <f t="shared" si="5"/>
        <v>2.23</v>
      </c>
    </row>
    <row r="346" spans="2:8" s="6" customFormat="1" ht="12.6" customHeight="1">
      <c r="B346" s="92" t="s">
        <v>473</v>
      </c>
      <c r="C346" s="93"/>
      <c r="D346" s="108">
        <v>463</v>
      </c>
      <c r="E346" s="108">
        <v>226</v>
      </c>
      <c r="F346" s="108">
        <v>237</v>
      </c>
      <c r="G346" s="108">
        <v>201</v>
      </c>
      <c r="H346" s="91">
        <f t="shared" si="5"/>
        <v>2.3099999999999996</v>
      </c>
    </row>
    <row r="347" spans="2:8" s="6" customFormat="1" ht="12.6" customHeight="1">
      <c r="B347" s="92" t="s">
        <v>474</v>
      </c>
      <c r="C347" s="93"/>
      <c r="D347" s="108">
        <v>664</v>
      </c>
      <c r="E347" s="108">
        <v>312</v>
      </c>
      <c r="F347" s="108">
        <v>352</v>
      </c>
      <c r="G347" s="108">
        <v>260</v>
      </c>
      <c r="H347" s="91">
        <f t="shared" si="5"/>
        <v>2.5599999999999996</v>
      </c>
    </row>
    <row r="348" spans="2:8" s="6" customFormat="1" ht="12.6" customHeight="1">
      <c r="B348" s="92" t="s">
        <v>475</v>
      </c>
      <c r="C348" s="93"/>
      <c r="D348" s="108">
        <v>1025</v>
      </c>
      <c r="E348" s="108">
        <v>486</v>
      </c>
      <c r="F348" s="108">
        <v>539</v>
      </c>
      <c r="G348" s="108">
        <v>434</v>
      </c>
      <c r="H348" s="91">
        <f t="shared" si="5"/>
        <v>2.3699999999999997</v>
      </c>
    </row>
    <row r="349" spans="2:8" s="6" customFormat="1" ht="12.6" customHeight="1">
      <c r="B349" s="92" t="s">
        <v>476</v>
      </c>
      <c r="C349" s="93"/>
      <c r="D349" s="108">
        <v>227</v>
      </c>
      <c r="E349" s="108">
        <v>122</v>
      </c>
      <c r="F349" s="108">
        <v>105</v>
      </c>
      <c r="G349" s="108">
        <v>81</v>
      </c>
      <c r="H349" s="91">
        <f t="shared" si="5"/>
        <v>2.8099999999999996</v>
      </c>
    </row>
    <row r="350" spans="2:8" s="6" customFormat="1" ht="12.6" customHeight="1">
      <c r="B350" s="92" t="s">
        <v>477</v>
      </c>
      <c r="C350" s="93"/>
      <c r="D350" s="108">
        <v>114</v>
      </c>
      <c r="E350" s="108">
        <v>58</v>
      </c>
      <c r="F350" s="108">
        <v>56</v>
      </c>
      <c r="G350" s="108">
        <v>42</v>
      </c>
      <c r="H350" s="91">
        <f t="shared" si="5"/>
        <v>2.7199999999999998</v>
      </c>
    </row>
    <row r="351" spans="2:8" s="6" customFormat="1" ht="12.6" customHeight="1">
      <c r="B351" s="92" t="s">
        <v>478</v>
      </c>
      <c r="C351" s="93"/>
      <c r="D351" s="108">
        <v>139</v>
      </c>
      <c r="E351" s="108">
        <v>65</v>
      </c>
      <c r="F351" s="108">
        <v>74</v>
      </c>
      <c r="G351" s="108">
        <v>47</v>
      </c>
      <c r="H351" s="91">
        <f t="shared" si="5"/>
        <v>2.96</v>
      </c>
    </row>
    <row r="352" spans="2:8" s="6" customFormat="1" ht="12.6" customHeight="1">
      <c r="B352" s="92" t="s">
        <v>479</v>
      </c>
      <c r="C352" s="93"/>
      <c r="D352" s="108">
        <v>56</v>
      </c>
      <c r="E352" s="108">
        <v>29</v>
      </c>
      <c r="F352" s="108">
        <v>27</v>
      </c>
      <c r="G352" s="108">
        <v>18</v>
      </c>
      <c r="H352" s="91">
        <f t="shared" si="5"/>
        <v>3.1199999999999997</v>
      </c>
    </row>
    <row r="353" spans="2:8" s="6" customFormat="1" ht="12.6" customHeight="1">
      <c r="B353" s="92" t="s">
        <v>480</v>
      </c>
      <c r="C353" s="93"/>
      <c r="D353" s="108">
        <v>303</v>
      </c>
      <c r="E353" s="108">
        <v>141</v>
      </c>
      <c r="F353" s="108">
        <v>162</v>
      </c>
      <c r="G353" s="108">
        <v>100</v>
      </c>
      <c r="H353" s="91">
        <f t="shared" si="5"/>
        <v>3.03</v>
      </c>
    </row>
    <row r="354" spans="2:8" s="6" customFormat="1" ht="12.6" customHeight="1">
      <c r="B354" s="92" t="s">
        <v>481</v>
      </c>
      <c r="C354" s="93"/>
      <c r="D354" s="108">
        <v>4</v>
      </c>
      <c r="E354" s="108">
        <v>1</v>
      </c>
      <c r="F354" s="108">
        <v>3</v>
      </c>
      <c r="G354" s="108">
        <v>3</v>
      </c>
      <c r="H354" s="91">
        <f t="shared" si="5"/>
        <v>1.34</v>
      </c>
    </row>
    <row r="355" spans="2:8" s="6" customFormat="1" ht="12.6" customHeight="1">
      <c r="B355" s="92" t="s">
        <v>482</v>
      </c>
      <c r="C355" s="93"/>
      <c r="D355" s="108">
        <v>109</v>
      </c>
      <c r="E355" s="108">
        <v>58</v>
      </c>
      <c r="F355" s="108">
        <v>51</v>
      </c>
      <c r="G355" s="108">
        <v>43</v>
      </c>
      <c r="H355" s="91">
        <f t="shared" si="5"/>
        <v>2.5399999999999996</v>
      </c>
    </row>
    <row r="356" spans="2:8" s="6" customFormat="1" ht="12.6" customHeight="1">
      <c r="B356" s="92" t="s">
        <v>483</v>
      </c>
      <c r="C356" s="93"/>
      <c r="D356" s="108">
        <v>41</v>
      </c>
      <c r="E356" s="108">
        <v>19</v>
      </c>
      <c r="F356" s="108">
        <v>22</v>
      </c>
      <c r="G356" s="108">
        <v>18</v>
      </c>
      <c r="H356" s="91">
        <f t="shared" si="5"/>
        <v>2.2799999999999998</v>
      </c>
    </row>
    <row r="357" spans="2:8" s="6" customFormat="1" ht="12.6" customHeight="1">
      <c r="B357" s="92" t="s">
        <v>484</v>
      </c>
      <c r="C357" s="93"/>
      <c r="D357" s="108">
        <v>55</v>
      </c>
      <c r="E357" s="108">
        <v>27</v>
      </c>
      <c r="F357" s="108">
        <v>28</v>
      </c>
      <c r="G357" s="108">
        <v>19</v>
      </c>
      <c r="H357" s="91">
        <f t="shared" si="5"/>
        <v>2.9</v>
      </c>
    </row>
    <row r="358" spans="2:8" s="6" customFormat="1" ht="12.6" customHeight="1">
      <c r="B358" s="92" t="s">
        <v>485</v>
      </c>
      <c r="C358" s="93"/>
      <c r="D358" s="108">
        <v>106</v>
      </c>
      <c r="E358" s="108">
        <v>50</v>
      </c>
      <c r="F358" s="108">
        <v>56</v>
      </c>
      <c r="G358" s="108">
        <v>44</v>
      </c>
      <c r="H358" s="91">
        <f t="shared" si="5"/>
        <v>2.4099999999999997</v>
      </c>
    </row>
    <row r="359" spans="2:8" s="6" customFormat="1" ht="12.6" customHeight="1">
      <c r="B359" s="92" t="s">
        <v>486</v>
      </c>
      <c r="C359" s="93"/>
      <c r="D359" s="108">
        <v>169</v>
      </c>
      <c r="E359" s="108">
        <v>85</v>
      </c>
      <c r="F359" s="108">
        <v>84</v>
      </c>
      <c r="G359" s="108">
        <v>47</v>
      </c>
      <c r="H359" s="91">
        <f t="shared" si="5"/>
        <v>3.5999999999999996</v>
      </c>
    </row>
    <row r="360" spans="2:8" s="6" customFormat="1" ht="12.6" customHeight="1">
      <c r="B360" s="92" t="s">
        <v>487</v>
      </c>
      <c r="C360" s="93"/>
      <c r="D360" s="108">
        <v>73</v>
      </c>
      <c r="E360" s="108">
        <v>33</v>
      </c>
      <c r="F360" s="108">
        <v>40</v>
      </c>
      <c r="G360" s="108">
        <v>24</v>
      </c>
      <c r="H360" s="91">
        <f t="shared" si="5"/>
        <v>3.05</v>
      </c>
    </row>
    <row r="361" spans="2:8" s="6" customFormat="1" ht="12.6" customHeight="1">
      <c r="B361" s="92" t="s">
        <v>488</v>
      </c>
      <c r="C361" s="93"/>
      <c r="D361" s="108">
        <v>767</v>
      </c>
      <c r="E361" s="108">
        <v>377</v>
      </c>
      <c r="F361" s="108">
        <v>390</v>
      </c>
      <c r="G361" s="108">
        <v>304</v>
      </c>
      <c r="H361" s="91">
        <f t="shared" si="5"/>
        <v>2.5299999999999998</v>
      </c>
    </row>
    <row r="362" spans="2:8" s="6" customFormat="1" ht="12.6" customHeight="1">
      <c r="B362" s="92" t="s">
        <v>489</v>
      </c>
      <c r="C362" s="93"/>
      <c r="D362" s="108">
        <v>443</v>
      </c>
      <c r="E362" s="108">
        <v>223</v>
      </c>
      <c r="F362" s="108">
        <v>220</v>
      </c>
      <c r="G362" s="108">
        <v>155</v>
      </c>
      <c r="H362" s="91">
        <f t="shared" si="5"/>
        <v>2.86</v>
      </c>
    </row>
    <row r="363" spans="2:8" s="6" customFormat="1" ht="12.6" customHeight="1">
      <c r="B363" s="92" t="s">
        <v>490</v>
      </c>
      <c r="C363" s="93"/>
      <c r="D363" s="108">
        <v>511</v>
      </c>
      <c r="E363" s="108">
        <v>251</v>
      </c>
      <c r="F363" s="108">
        <v>260</v>
      </c>
      <c r="G363" s="108">
        <v>197</v>
      </c>
      <c r="H363" s="91">
        <f t="shared" si="5"/>
        <v>2.5999999999999996</v>
      </c>
    </row>
    <row r="364" spans="2:8" s="6" customFormat="1" ht="12.6" customHeight="1">
      <c r="B364" s="92" t="s">
        <v>491</v>
      </c>
      <c r="C364" s="93"/>
      <c r="D364" s="108">
        <v>326</v>
      </c>
      <c r="E364" s="108">
        <v>172</v>
      </c>
      <c r="F364" s="108">
        <v>154</v>
      </c>
      <c r="G364" s="108">
        <v>113</v>
      </c>
      <c r="H364" s="91">
        <f t="shared" si="5"/>
        <v>2.8899999999999997</v>
      </c>
    </row>
    <row r="365" spans="2:8" s="6" customFormat="1" ht="12.6" customHeight="1">
      <c r="B365" s="92" t="s">
        <v>492</v>
      </c>
      <c r="C365" s="93"/>
      <c r="D365" s="108">
        <v>70</v>
      </c>
      <c r="E365" s="108">
        <v>31</v>
      </c>
      <c r="F365" s="108">
        <v>39</v>
      </c>
      <c r="G365" s="108">
        <v>28</v>
      </c>
      <c r="H365" s="91">
        <f t="shared" si="5"/>
        <v>2.5</v>
      </c>
    </row>
    <row r="366" spans="2:8" s="6" customFormat="1" ht="12.6" customHeight="1">
      <c r="B366" s="92" t="s">
        <v>493</v>
      </c>
      <c r="C366" s="93"/>
      <c r="D366" s="108">
        <v>105</v>
      </c>
      <c r="E366" s="108">
        <v>49</v>
      </c>
      <c r="F366" s="108">
        <v>56</v>
      </c>
      <c r="G366" s="108">
        <v>42</v>
      </c>
      <c r="H366" s="91">
        <f t="shared" si="5"/>
        <v>2.5</v>
      </c>
    </row>
    <row r="367" spans="2:8" s="6" customFormat="1" ht="12.6" customHeight="1">
      <c r="B367" s="92" t="s">
        <v>494</v>
      </c>
      <c r="C367" s="93"/>
      <c r="D367" s="108">
        <v>154</v>
      </c>
      <c r="E367" s="108">
        <v>74</v>
      </c>
      <c r="F367" s="108">
        <v>80</v>
      </c>
      <c r="G367" s="108">
        <v>68</v>
      </c>
      <c r="H367" s="91">
        <f t="shared" si="5"/>
        <v>2.2699999999999996</v>
      </c>
    </row>
    <row r="368" spans="2:8" s="6" customFormat="1" ht="12.6" customHeight="1">
      <c r="B368" s="92" t="s">
        <v>495</v>
      </c>
      <c r="C368" s="93"/>
      <c r="D368" s="108">
        <v>341</v>
      </c>
      <c r="E368" s="108">
        <v>174</v>
      </c>
      <c r="F368" s="108">
        <v>167</v>
      </c>
      <c r="G368" s="108">
        <v>189</v>
      </c>
      <c r="H368" s="91">
        <f t="shared" si="5"/>
        <v>1.81</v>
      </c>
    </row>
    <row r="369" spans="2:8" s="6" customFormat="1" ht="12.6" customHeight="1">
      <c r="B369" s="92" t="s">
        <v>496</v>
      </c>
      <c r="C369" s="93"/>
      <c r="D369" s="108">
        <v>664</v>
      </c>
      <c r="E369" s="108">
        <v>349</v>
      </c>
      <c r="F369" s="108">
        <v>315</v>
      </c>
      <c r="G369" s="108">
        <v>299</v>
      </c>
      <c r="H369" s="91">
        <f t="shared" si="5"/>
        <v>2.23</v>
      </c>
    </row>
    <row r="370" spans="2:8" s="6" customFormat="1" ht="12.6" customHeight="1">
      <c r="B370" s="92" t="s">
        <v>497</v>
      </c>
      <c r="C370" s="93"/>
      <c r="D370" s="108">
        <v>10</v>
      </c>
      <c r="E370" s="108">
        <v>4</v>
      </c>
      <c r="F370" s="108">
        <v>6</v>
      </c>
      <c r="G370" s="108">
        <v>5</v>
      </c>
      <c r="H370" s="91">
        <f t="shared" si="5"/>
        <v>2</v>
      </c>
    </row>
    <row r="371" spans="2:8" s="6" customFormat="1" ht="12.6" customHeight="1">
      <c r="B371" s="92" t="s">
        <v>498</v>
      </c>
      <c r="C371" s="93"/>
      <c r="D371" s="108">
        <v>136</v>
      </c>
      <c r="E371" s="108">
        <v>73</v>
      </c>
      <c r="F371" s="108">
        <v>63</v>
      </c>
      <c r="G371" s="108">
        <v>38</v>
      </c>
      <c r="H371" s="91">
        <f t="shared" si="5"/>
        <v>3.5799999999999996</v>
      </c>
    </row>
    <row r="372" spans="2:8" s="6" customFormat="1" ht="12.6" customHeight="1">
      <c r="B372" s="92" t="s">
        <v>499</v>
      </c>
      <c r="C372" s="93"/>
      <c r="D372" s="108">
        <v>218</v>
      </c>
      <c r="E372" s="108">
        <v>111</v>
      </c>
      <c r="F372" s="108">
        <v>107</v>
      </c>
      <c r="G372" s="108">
        <v>88</v>
      </c>
      <c r="H372" s="91">
        <f t="shared" si="5"/>
        <v>2.48</v>
      </c>
    </row>
    <row r="373" spans="2:8" s="6" customFormat="1" ht="12.6" customHeight="1">
      <c r="B373" s="92" t="s">
        <v>500</v>
      </c>
      <c r="C373" s="93"/>
      <c r="D373" s="108">
        <v>108</v>
      </c>
      <c r="E373" s="108">
        <v>54</v>
      </c>
      <c r="F373" s="108">
        <v>54</v>
      </c>
      <c r="G373" s="108">
        <v>34</v>
      </c>
      <c r="H373" s="91">
        <f t="shared" si="5"/>
        <v>3.1799999999999997</v>
      </c>
    </row>
    <row r="374" spans="2:8" s="6" customFormat="1" ht="12.6" customHeight="1">
      <c r="B374" s="92" t="s">
        <v>501</v>
      </c>
      <c r="C374" s="93"/>
      <c r="D374" s="108">
        <v>884</v>
      </c>
      <c r="E374" s="108">
        <v>428</v>
      </c>
      <c r="F374" s="108">
        <v>456</v>
      </c>
      <c r="G374" s="108">
        <v>396</v>
      </c>
      <c r="H374" s="91">
        <f t="shared" si="5"/>
        <v>2.2399999999999998</v>
      </c>
    </row>
    <row r="375" spans="2:8" s="6" customFormat="1" ht="12.6" customHeight="1">
      <c r="B375" s="92" t="s">
        <v>502</v>
      </c>
      <c r="C375" s="93"/>
      <c r="D375" s="108">
        <v>618</v>
      </c>
      <c r="E375" s="108">
        <v>297</v>
      </c>
      <c r="F375" s="108">
        <v>321</v>
      </c>
      <c r="G375" s="108">
        <v>362</v>
      </c>
      <c r="H375" s="91">
        <f t="shared" si="5"/>
        <v>1.71</v>
      </c>
    </row>
    <row r="376" spans="2:8" s="6" customFormat="1" ht="12.6" customHeight="1">
      <c r="B376" s="92" t="s">
        <v>503</v>
      </c>
      <c r="C376" s="93"/>
      <c r="D376" s="108">
        <v>227</v>
      </c>
      <c r="E376" s="108">
        <v>114</v>
      </c>
      <c r="F376" s="108">
        <v>113</v>
      </c>
      <c r="G376" s="108">
        <v>77</v>
      </c>
      <c r="H376" s="91">
        <f t="shared" si="5"/>
        <v>2.9499999999999997</v>
      </c>
    </row>
    <row r="377" spans="2:8" s="6" customFormat="1" ht="12.6" customHeight="1">
      <c r="B377" s="92" t="s">
        <v>504</v>
      </c>
      <c r="C377" s="93"/>
      <c r="D377" s="108">
        <v>257</v>
      </c>
      <c r="E377" s="108">
        <v>130</v>
      </c>
      <c r="F377" s="108">
        <v>127</v>
      </c>
      <c r="G377" s="108">
        <v>86</v>
      </c>
      <c r="H377" s="91">
        <f t="shared" si="5"/>
        <v>2.9899999999999998</v>
      </c>
    </row>
    <row r="378" spans="2:8" s="6" customFormat="1" ht="12.6" customHeight="1">
      <c r="B378" s="92" t="s">
        <v>505</v>
      </c>
      <c r="C378" s="93"/>
      <c r="D378" s="108">
        <v>313</v>
      </c>
      <c r="E378" s="108">
        <v>150</v>
      </c>
      <c r="F378" s="108">
        <v>163</v>
      </c>
      <c r="G378" s="108">
        <v>146</v>
      </c>
      <c r="H378" s="91">
        <f t="shared" si="5"/>
        <v>2.15</v>
      </c>
    </row>
    <row r="379" spans="2:8" s="6" customFormat="1" ht="12.6" customHeight="1">
      <c r="B379" s="92" t="s">
        <v>506</v>
      </c>
      <c r="C379" s="93"/>
      <c r="D379" s="108">
        <v>274</v>
      </c>
      <c r="E379" s="108">
        <v>132</v>
      </c>
      <c r="F379" s="108">
        <v>142</v>
      </c>
      <c r="G379" s="108">
        <v>110</v>
      </c>
      <c r="H379" s="91">
        <f t="shared" si="5"/>
        <v>2.5</v>
      </c>
    </row>
    <row r="380" spans="2:8" s="6" customFormat="1" ht="12.6" customHeight="1">
      <c r="B380" s="92" t="s">
        <v>507</v>
      </c>
      <c r="C380" s="93"/>
      <c r="D380" s="108">
        <v>130</v>
      </c>
      <c r="E380" s="108">
        <v>61</v>
      </c>
      <c r="F380" s="108">
        <v>69</v>
      </c>
      <c r="G380" s="108">
        <v>70</v>
      </c>
      <c r="H380" s="91">
        <f t="shared" si="5"/>
        <v>1.86</v>
      </c>
    </row>
    <row r="381" spans="2:8" s="6" customFormat="1" ht="12.6" customHeight="1">
      <c r="B381" s="92" t="s">
        <v>508</v>
      </c>
      <c r="C381" s="93"/>
      <c r="D381" s="108">
        <v>451</v>
      </c>
      <c r="E381" s="108">
        <v>207</v>
      </c>
      <c r="F381" s="108">
        <v>244</v>
      </c>
      <c r="G381" s="108">
        <v>191</v>
      </c>
      <c r="H381" s="91">
        <f t="shared" si="5"/>
        <v>2.3699999999999997</v>
      </c>
    </row>
    <row r="382" spans="2:8" s="6" customFormat="1" ht="12.6" customHeight="1">
      <c r="B382" s="92" t="s">
        <v>509</v>
      </c>
      <c r="C382" s="93"/>
      <c r="D382" s="108">
        <v>211</v>
      </c>
      <c r="E382" s="108">
        <v>99</v>
      </c>
      <c r="F382" s="108">
        <v>112</v>
      </c>
      <c r="G382" s="108">
        <v>101</v>
      </c>
      <c r="H382" s="91">
        <f t="shared" si="5"/>
        <v>2.09</v>
      </c>
    </row>
    <row r="383" spans="2:8" s="6" customFormat="1" ht="12.6" customHeight="1">
      <c r="B383" s="92" t="s">
        <v>510</v>
      </c>
      <c r="C383" s="93"/>
      <c r="D383" s="108">
        <v>248</v>
      </c>
      <c r="E383" s="108">
        <v>123</v>
      </c>
      <c r="F383" s="108">
        <v>125</v>
      </c>
      <c r="G383" s="108">
        <v>88</v>
      </c>
      <c r="H383" s="91">
        <f t="shared" si="5"/>
        <v>2.82</v>
      </c>
    </row>
    <row r="384" spans="2:8" s="6" customFormat="1" ht="12.6" customHeight="1">
      <c r="B384" s="92" t="s">
        <v>511</v>
      </c>
      <c r="C384" s="93"/>
      <c r="D384" s="108">
        <v>423</v>
      </c>
      <c r="E384" s="108">
        <v>197</v>
      </c>
      <c r="F384" s="108">
        <v>226</v>
      </c>
      <c r="G384" s="108">
        <v>150</v>
      </c>
      <c r="H384" s="91">
        <f t="shared" si="5"/>
        <v>2.82</v>
      </c>
    </row>
    <row r="385" spans="2:8" s="6" customFormat="1" ht="12.6" customHeight="1">
      <c r="B385" s="92" t="s">
        <v>512</v>
      </c>
      <c r="C385" s="93"/>
      <c r="D385" s="108">
        <v>641</v>
      </c>
      <c r="E385" s="108">
        <v>298</v>
      </c>
      <c r="F385" s="108">
        <v>343</v>
      </c>
      <c r="G385" s="108">
        <v>286</v>
      </c>
      <c r="H385" s="91">
        <f t="shared" si="5"/>
        <v>2.25</v>
      </c>
    </row>
    <row r="386" spans="2:8" s="6" customFormat="1" ht="12.6" customHeight="1">
      <c r="B386" s="92" t="s">
        <v>513</v>
      </c>
      <c r="C386" s="93"/>
      <c r="D386" s="108">
        <v>551</v>
      </c>
      <c r="E386" s="108">
        <v>272</v>
      </c>
      <c r="F386" s="108">
        <v>279</v>
      </c>
      <c r="G386" s="108">
        <v>223</v>
      </c>
      <c r="H386" s="91">
        <f t="shared" si="5"/>
        <v>2.48</v>
      </c>
    </row>
    <row r="387" spans="2:8" s="6" customFormat="1" ht="12.6" customHeight="1">
      <c r="B387" s="92" t="s">
        <v>514</v>
      </c>
      <c r="C387" s="93"/>
      <c r="D387" s="108">
        <v>357</v>
      </c>
      <c r="E387" s="108">
        <v>164</v>
      </c>
      <c r="F387" s="108">
        <v>193</v>
      </c>
      <c r="G387" s="108">
        <v>144</v>
      </c>
      <c r="H387" s="91">
        <f t="shared" si="5"/>
        <v>2.48</v>
      </c>
    </row>
    <row r="388" spans="2:8" s="6" customFormat="1" ht="12.6" customHeight="1">
      <c r="B388" s="92" t="s">
        <v>515</v>
      </c>
      <c r="C388" s="93"/>
      <c r="D388" s="108">
        <v>572</v>
      </c>
      <c r="E388" s="108">
        <v>268</v>
      </c>
      <c r="F388" s="108">
        <v>304</v>
      </c>
      <c r="G388" s="108">
        <v>239</v>
      </c>
      <c r="H388" s="91">
        <f t="shared" si="5"/>
        <v>2.4</v>
      </c>
    </row>
    <row r="389" spans="2:8" s="6" customFormat="1" ht="12.6" customHeight="1">
      <c r="B389" s="92" t="s">
        <v>516</v>
      </c>
      <c r="C389" s="93"/>
      <c r="D389" s="108">
        <v>435</v>
      </c>
      <c r="E389" s="108">
        <v>209</v>
      </c>
      <c r="F389" s="108">
        <v>226</v>
      </c>
      <c r="G389" s="108">
        <v>143</v>
      </c>
      <c r="H389" s="91">
        <f t="shared" si="5"/>
        <v>3.05</v>
      </c>
    </row>
    <row r="390" spans="2:8" s="6" customFormat="1" ht="12.6" customHeight="1">
      <c r="B390" s="92" t="s">
        <v>517</v>
      </c>
      <c r="C390" s="93"/>
      <c r="D390" s="108">
        <v>548</v>
      </c>
      <c r="E390" s="108">
        <v>276</v>
      </c>
      <c r="F390" s="108">
        <v>272</v>
      </c>
      <c r="G390" s="108">
        <v>222</v>
      </c>
      <c r="H390" s="91">
        <f t="shared" si="5"/>
        <v>2.4699999999999998</v>
      </c>
    </row>
    <row r="391" spans="2:8" s="6" customFormat="1" ht="12.6" customHeight="1">
      <c r="B391" s="92" t="s">
        <v>518</v>
      </c>
      <c r="C391" s="93"/>
      <c r="D391" s="108">
        <v>105</v>
      </c>
      <c r="E391" s="108">
        <v>54</v>
      </c>
      <c r="F391" s="108">
        <v>51</v>
      </c>
      <c r="G391" s="108">
        <v>37</v>
      </c>
      <c r="H391" s="91">
        <f t="shared" ref="H391:H455" si="6">ROUNDUP(D391/G391,2)</f>
        <v>2.84</v>
      </c>
    </row>
    <row r="392" spans="2:8" s="6" customFormat="1" ht="12.6" customHeight="1">
      <c r="B392" s="92" t="s">
        <v>519</v>
      </c>
      <c r="C392" s="93"/>
      <c r="D392" s="108">
        <v>747</v>
      </c>
      <c r="E392" s="108">
        <v>347</v>
      </c>
      <c r="F392" s="108">
        <v>400</v>
      </c>
      <c r="G392" s="108">
        <v>355</v>
      </c>
      <c r="H392" s="91">
        <f t="shared" si="6"/>
        <v>2.11</v>
      </c>
    </row>
    <row r="393" spans="2:8" s="6" customFormat="1" ht="12.6" customHeight="1">
      <c r="B393" s="92" t="s">
        <v>520</v>
      </c>
      <c r="C393" s="93"/>
      <c r="D393" s="108">
        <v>1496</v>
      </c>
      <c r="E393" s="108">
        <v>724</v>
      </c>
      <c r="F393" s="108">
        <v>772</v>
      </c>
      <c r="G393" s="108">
        <v>678</v>
      </c>
      <c r="H393" s="91">
        <f t="shared" si="6"/>
        <v>2.21</v>
      </c>
    </row>
    <row r="394" spans="2:8" s="6" customFormat="1" ht="12.6" customHeight="1">
      <c r="B394" s="92" t="s">
        <v>521</v>
      </c>
      <c r="C394" s="93"/>
      <c r="D394" s="108">
        <v>747</v>
      </c>
      <c r="E394" s="108">
        <v>350</v>
      </c>
      <c r="F394" s="108">
        <v>397</v>
      </c>
      <c r="G394" s="108">
        <v>354</v>
      </c>
      <c r="H394" s="91">
        <f t="shared" si="6"/>
        <v>2.1199999999999997</v>
      </c>
    </row>
    <row r="395" spans="2:8" s="6" customFormat="1" ht="12.6" customHeight="1">
      <c r="B395" s="92" t="s">
        <v>522</v>
      </c>
      <c r="C395" s="93"/>
      <c r="D395" s="108">
        <v>30</v>
      </c>
      <c r="E395" s="108">
        <v>12</v>
      </c>
      <c r="F395" s="108">
        <v>18</v>
      </c>
      <c r="G395" s="108">
        <v>8</v>
      </c>
      <c r="H395" s="91">
        <f t="shared" si="6"/>
        <v>3.75</v>
      </c>
    </row>
    <row r="396" spans="2:8" s="6" customFormat="1" ht="12.6" customHeight="1">
      <c r="B396" s="92" t="s">
        <v>523</v>
      </c>
      <c r="C396" s="93"/>
      <c r="D396" s="108">
        <v>1967</v>
      </c>
      <c r="E396" s="108">
        <v>946</v>
      </c>
      <c r="F396" s="108">
        <v>1021</v>
      </c>
      <c r="G396" s="108">
        <v>772</v>
      </c>
      <c r="H396" s="91">
        <f t="shared" si="6"/>
        <v>2.5499999999999998</v>
      </c>
    </row>
    <row r="397" spans="2:8" s="6" customFormat="1" ht="12.6" customHeight="1">
      <c r="B397" s="92" t="s">
        <v>524</v>
      </c>
      <c r="C397" s="93"/>
      <c r="D397" s="108">
        <v>61</v>
      </c>
      <c r="E397" s="108">
        <v>30</v>
      </c>
      <c r="F397" s="108">
        <v>31</v>
      </c>
      <c r="G397" s="108">
        <v>37</v>
      </c>
      <c r="H397" s="91">
        <f t="shared" si="6"/>
        <v>1.65</v>
      </c>
    </row>
    <row r="398" spans="2:8" s="6" customFormat="1" ht="12.6" customHeight="1">
      <c r="B398" s="92" t="s">
        <v>525</v>
      </c>
      <c r="C398" s="93"/>
      <c r="D398" s="108">
        <v>87</v>
      </c>
      <c r="E398" s="108">
        <v>42</v>
      </c>
      <c r="F398" s="108">
        <v>45</v>
      </c>
      <c r="G398" s="108">
        <v>31</v>
      </c>
      <c r="H398" s="91">
        <f t="shared" si="6"/>
        <v>2.8099999999999996</v>
      </c>
    </row>
    <row r="399" spans="2:8" s="6" customFormat="1" ht="12.6" customHeight="1">
      <c r="B399" s="92" t="s">
        <v>526</v>
      </c>
      <c r="C399" s="93"/>
      <c r="D399" s="108">
        <v>170</v>
      </c>
      <c r="E399" s="108">
        <v>83</v>
      </c>
      <c r="F399" s="108">
        <v>87</v>
      </c>
      <c r="G399" s="108">
        <v>70</v>
      </c>
      <c r="H399" s="91">
        <f t="shared" si="6"/>
        <v>2.4299999999999997</v>
      </c>
    </row>
    <row r="400" spans="2:8" s="6" customFormat="1" ht="12.6" customHeight="1">
      <c r="B400" s="92" t="s">
        <v>527</v>
      </c>
      <c r="C400" s="93"/>
      <c r="D400" s="108">
        <v>505</v>
      </c>
      <c r="E400" s="108">
        <v>236</v>
      </c>
      <c r="F400" s="108">
        <v>269</v>
      </c>
      <c r="G400" s="108">
        <v>176</v>
      </c>
      <c r="H400" s="91">
        <f t="shared" si="6"/>
        <v>2.8699999999999997</v>
      </c>
    </row>
    <row r="401" spans="2:8" s="6" customFormat="1" ht="12.6" customHeight="1">
      <c r="B401" s="92" t="s">
        <v>528</v>
      </c>
      <c r="C401" s="93"/>
      <c r="D401" s="108">
        <v>422</v>
      </c>
      <c r="E401" s="108">
        <v>212</v>
      </c>
      <c r="F401" s="108">
        <v>210</v>
      </c>
      <c r="G401" s="108">
        <v>219</v>
      </c>
      <c r="H401" s="91">
        <f t="shared" si="6"/>
        <v>1.93</v>
      </c>
    </row>
    <row r="402" spans="2:8" s="6" customFormat="1" ht="12.6" customHeight="1">
      <c r="B402" s="92" t="s">
        <v>529</v>
      </c>
      <c r="C402" s="93"/>
      <c r="D402" s="108">
        <v>385</v>
      </c>
      <c r="E402" s="108">
        <v>202</v>
      </c>
      <c r="F402" s="108">
        <v>183</v>
      </c>
      <c r="G402" s="108">
        <v>200</v>
      </c>
      <c r="H402" s="91">
        <f t="shared" si="6"/>
        <v>1.93</v>
      </c>
    </row>
    <row r="403" spans="2:8" s="6" customFormat="1" ht="12.6" customHeight="1">
      <c r="B403" s="92" t="s">
        <v>530</v>
      </c>
      <c r="C403" s="93"/>
      <c r="D403" s="108">
        <v>1439</v>
      </c>
      <c r="E403" s="108">
        <v>702</v>
      </c>
      <c r="F403" s="108">
        <v>737</v>
      </c>
      <c r="G403" s="108">
        <v>466</v>
      </c>
      <c r="H403" s="91">
        <f t="shared" si="6"/>
        <v>3.09</v>
      </c>
    </row>
    <row r="404" spans="2:8" s="6" customFormat="1" ht="12.6" customHeight="1">
      <c r="B404" s="92" t="s">
        <v>531</v>
      </c>
      <c r="C404" s="93"/>
      <c r="D404" s="108">
        <v>458</v>
      </c>
      <c r="E404" s="108">
        <v>212</v>
      </c>
      <c r="F404" s="108">
        <v>246</v>
      </c>
      <c r="G404" s="108">
        <v>172</v>
      </c>
      <c r="H404" s="91">
        <f t="shared" si="6"/>
        <v>2.67</v>
      </c>
    </row>
    <row r="405" spans="2:8" s="6" customFormat="1" ht="12.6" customHeight="1">
      <c r="B405" s="92" t="s">
        <v>532</v>
      </c>
      <c r="C405" s="93"/>
      <c r="D405" s="108">
        <v>105</v>
      </c>
      <c r="E405" s="108">
        <v>56</v>
      </c>
      <c r="F405" s="108">
        <v>49</v>
      </c>
      <c r="G405" s="108">
        <v>38</v>
      </c>
      <c r="H405" s="91">
        <f t="shared" si="6"/>
        <v>2.7699999999999996</v>
      </c>
    </row>
    <row r="406" spans="2:8" s="6" customFormat="1" ht="12.6" customHeight="1">
      <c r="B406" s="92" t="s">
        <v>533</v>
      </c>
      <c r="C406" s="93"/>
      <c r="D406" s="108">
        <v>180</v>
      </c>
      <c r="E406" s="108">
        <v>97</v>
      </c>
      <c r="F406" s="108">
        <v>83</v>
      </c>
      <c r="G406" s="108">
        <v>57</v>
      </c>
      <c r="H406" s="91">
        <f t="shared" si="6"/>
        <v>3.1599999999999997</v>
      </c>
    </row>
    <row r="407" spans="2:8" s="6" customFormat="1" ht="12.6" customHeight="1">
      <c r="B407" s="92" t="s">
        <v>534</v>
      </c>
      <c r="C407" s="93"/>
      <c r="D407" s="108">
        <v>86</v>
      </c>
      <c r="E407" s="108">
        <v>42</v>
      </c>
      <c r="F407" s="108">
        <v>44</v>
      </c>
      <c r="G407" s="108">
        <v>33</v>
      </c>
      <c r="H407" s="91">
        <f t="shared" si="6"/>
        <v>2.61</v>
      </c>
    </row>
    <row r="408" spans="2:8" s="6" customFormat="1" ht="12.6" customHeight="1">
      <c r="B408" s="92" t="s">
        <v>535</v>
      </c>
      <c r="C408" s="93"/>
      <c r="D408" s="108">
        <v>38</v>
      </c>
      <c r="E408" s="108">
        <v>16</v>
      </c>
      <c r="F408" s="108">
        <v>22</v>
      </c>
      <c r="G408" s="108">
        <v>16</v>
      </c>
      <c r="H408" s="91">
        <f t="shared" si="6"/>
        <v>2.38</v>
      </c>
    </row>
    <row r="409" spans="2:8" s="6" customFormat="1" ht="12.6" customHeight="1">
      <c r="B409" s="92" t="s">
        <v>536</v>
      </c>
      <c r="C409" s="93"/>
      <c r="D409" s="108">
        <v>445</v>
      </c>
      <c r="E409" s="108">
        <v>217</v>
      </c>
      <c r="F409" s="108">
        <v>228</v>
      </c>
      <c r="G409" s="108">
        <v>144</v>
      </c>
      <c r="H409" s="91">
        <f t="shared" si="6"/>
        <v>3.0999999999999996</v>
      </c>
    </row>
    <row r="410" spans="2:8" s="6" customFormat="1" ht="12.6" customHeight="1">
      <c r="B410" s="92" t="s">
        <v>537</v>
      </c>
      <c r="C410" s="93"/>
      <c r="D410" s="108">
        <v>478</v>
      </c>
      <c r="E410" s="108">
        <v>242</v>
      </c>
      <c r="F410" s="108">
        <v>236</v>
      </c>
      <c r="G410" s="108">
        <v>178</v>
      </c>
      <c r="H410" s="91">
        <f t="shared" si="6"/>
        <v>2.69</v>
      </c>
    </row>
    <row r="411" spans="2:8" s="6" customFormat="1" ht="12.6" customHeight="1">
      <c r="B411" s="92" t="s">
        <v>538</v>
      </c>
      <c r="C411" s="93"/>
      <c r="D411" s="108">
        <v>180</v>
      </c>
      <c r="E411" s="108">
        <v>90</v>
      </c>
      <c r="F411" s="108">
        <v>90</v>
      </c>
      <c r="G411" s="108">
        <v>63</v>
      </c>
      <c r="H411" s="91">
        <f t="shared" si="6"/>
        <v>2.86</v>
      </c>
    </row>
    <row r="412" spans="2:8" s="6" customFormat="1" ht="12.6" customHeight="1">
      <c r="B412" s="92" t="s">
        <v>539</v>
      </c>
      <c r="C412" s="93"/>
      <c r="D412" s="108">
        <v>990</v>
      </c>
      <c r="E412" s="108">
        <v>478</v>
      </c>
      <c r="F412" s="108">
        <v>512</v>
      </c>
      <c r="G412" s="108">
        <v>377</v>
      </c>
      <c r="H412" s="91">
        <f t="shared" si="6"/>
        <v>2.63</v>
      </c>
    </row>
    <row r="413" spans="2:8" s="6" customFormat="1" ht="12.6" customHeight="1">
      <c r="B413" s="92" t="s">
        <v>540</v>
      </c>
      <c r="C413" s="93"/>
      <c r="D413" s="108">
        <v>67</v>
      </c>
      <c r="E413" s="108">
        <v>36</v>
      </c>
      <c r="F413" s="108">
        <v>31</v>
      </c>
      <c r="G413" s="108">
        <v>21</v>
      </c>
      <c r="H413" s="91">
        <f t="shared" si="6"/>
        <v>3.1999999999999997</v>
      </c>
    </row>
    <row r="414" spans="2:8" s="6" customFormat="1" ht="12.6" customHeight="1">
      <c r="B414" s="92" t="s">
        <v>541</v>
      </c>
      <c r="C414" s="93"/>
      <c r="D414" s="108">
        <v>14</v>
      </c>
      <c r="E414" s="108">
        <v>8</v>
      </c>
      <c r="F414" s="108">
        <v>6</v>
      </c>
      <c r="G414" s="108">
        <v>7</v>
      </c>
      <c r="H414" s="91">
        <f t="shared" si="6"/>
        <v>2</v>
      </c>
    </row>
    <row r="415" spans="2:8" s="6" customFormat="1" ht="12.6" customHeight="1">
      <c r="B415" s="92" t="s">
        <v>542</v>
      </c>
      <c r="C415" s="93"/>
      <c r="D415" s="108">
        <v>306</v>
      </c>
      <c r="E415" s="108">
        <v>153</v>
      </c>
      <c r="F415" s="108">
        <v>153</v>
      </c>
      <c r="G415" s="108">
        <v>111</v>
      </c>
      <c r="H415" s="91">
        <f t="shared" si="6"/>
        <v>2.76</v>
      </c>
    </row>
    <row r="416" spans="2:8" s="6" customFormat="1" ht="12.6" customHeight="1">
      <c r="B416" s="92" t="s">
        <v>543</v>
      </c>
      <c r="C416" s="93"/>
      <c r="D416" s="108">
        <v>26</v>
      </c>
      <c r="E416" s="108">
        <v>13</v>
      </c>
      <c r="F416" s="108">
        <v>13</v>
      </c>
      <c r="G416" s="108">
        <v>11</v>
      </c>
      <c r="H416" s="91">
        <f t="shared" si="6"/>
        <v>2.3699999999999997</v>
      </c>
    </row>
    <row r="417" spans="2:8" s="6" customFormat="1" ht="12.6" customHeight="1">
      <c r="B417" s="92" t="s">
        <v>544</v>
      </c>
      <c r="C417" s="93"/>
      <c r="D417" s="108">
        <v>244</v>
      </c>
      <c r="E417" s="108">
        <v>121</v>
      </c>
      <c r="F417" s="108">
        <v>123</v>
      </c>
      <c r="G417" s="108">
        <v>133</v>
      </c>
      <c r="H417" s="91">
        <f t="shared" si="6"/>
        <v>1.84</v>
      </c>
    </row>
    <row r="418" spans="2:8" s="6" customFormat="1" ht="12.6" customHeight="1">
      <c r="B418" s="92" t="s">
        <v>545</v>
      </c>
      <c r="C418" s="93"/>
      <c r="D418" s="108">
        <v>797</v>
      </c>
      <c r="E418" s="108">
        <v>392</v>
      </c>
      <c r="F418" s="108">
        <v>405</v>
      </c>
      <c r="G418" s="108">
        <v>361</v>
      </c>
      <c r="H418" s="91">
        <f t="shared" si="6"/>
        <v>2.21</v>
      </c>
    </row>
    <row r="419" spans="2:8" s="6" customFormat="1" ht="12.6" customHeight="1">
      <c r="B419" s="92" t="s">
        <v>546</v>
      </c>
      <c r="C419" s="93"/>
      <c r="D419" s="108">
        <v>18</v>
      </c>
      <c r="E419" s="108">
        <v>8</v>
      </c>
      <c r="F419" s="108">
        <v>10</v>
      </c>
      <c r="G419" s="108">
        <v>12</v>
      </c>
      <c r="H419" s="91">
        <f t="shared" si="6"/>
        <v>1.5</v>
      </c>
    </row>
    <row r="420" spans="2:8" s="6" customFormat="1" ht="12.6" customHeight="1">
      <c r="B420" s="92" t="s">
        <v>547</v>
      </c>
      <c r="C420" s="93"/>
      <c r="D420" s="108">
        <v>78</v>
      </c>
      <c r="E420" s="108">
        <v>36</v>
      </c>
      <c r="F420" s="108">
        <v>42</v>
      </c>
      <c r="G420" s="108">
        <v>26</v>
      </c>
      <c r="H420" s="91">
        <f t="shared" si="6"/>
        <v>3</v>
      </c>
    </row>
    <row r="421" spans="2:8" s="6" customFormat="1" ht="12.6" customHeight="1">
      <c r="B421" s="92" t="s">
        <v>548</v>
      </c>
      <c r="C421" s="93"/>
      <c r="D421" s="108">
        <v>581</v>
      </c>
      <c r="E421" s="108">
        <v>261</v>
      </c>
      <c r="F421" s="108">
        <v>320</v>
      </c>
      <c r="G421" s="108">
        <v>303</v>
      </c>
      <c r="H421" s="91">
        <f t="shared" si="6"/>
        <v>1.92</v>
      </c>
    </row>
    <row r="422" spans="2:8" s="6" customFormat="1" ht="12.6" customHeight="1">
      <c r="B422" s="92" t="s">
        <v>549</v>
      </c>
      <c r="C422" s="93"/>
      <c r="D422" s="108">
        <v>564</v>
      </c>
      <c r="E422" s="108">
        <v>256</v>
      </c>
      <c r="F422" s="108">
        <v>308</v>
      </c>
      <c r="G422" s="108">
        <v>291</v>
      </c>
      <c r="H422" s="91">
        <f t="shared" si="6"/>
        <v>1.94</v>
      </c>
    </row>
    <row r="423" spans="2:8" s="6" customFormat="1" ht="12.6" customHeight="1">
      <c r="B423" s="92" t="s">
        <v>550</v>
      </c>
      <c r="C423" s="93"/>
      <c r="D423" s="108">
        <v>351</v>
      </c>
      <c r="E423" s="108">
        <v>166</v>
      </c>
      <c r="F423" s="108">
        <v>185</v>
      </c>
      <c r="G423" s="108">
        <v>179</v>
      </c>
      <c r="H423" s="91">
        <f t="shared" si="6"/>
        <v>1.97</v>
      </c>
    </row>
    <row r="424" spans="2:8" s="6" customFormat="1" ht="12.6" customHeight="1">
      <c r="B424" s="92" t="s">
        <v>551</v>
      </c>
      <c r="C424" s="93"/>
      <c r="D424" s="108">
        <v>397</v>
      </c>
      <c r="E424" s="108">
        <v>199</v>
      </c>
      <c r="F424" s="108">
        <v>198</v>
      </c>
      <c r="G424" s="108">
        <v>198</v>
      </c>
      <c r="H424" s="91">
        <f t="shared" si="6"/>
        <v>2.0099999999999998</v>
      </c>
    </row>
    <row r="425" spans="2:8" s="6" customFormat="1" ht="12.6" customHeight="1">
      <c r="B425" s="92" t="s">
        <v>552</v>
      </c>
      <c r="C425" s="93"/>
      <c r="D425" s="108">
        <v>313</v>
      </c>
      <c r="E425" s="108">
        <v>144</v>
      </c>
      <c r="F425" s="108">
        <v>169</v>
      </c>
      <c r="G425" s="108">
        <v>187</v>
      </c>
      <c r="H425" s="91">
        <f t="shared" si="6"/>
        <v>1.68</v>
      </c>
    </row>
    <row r="426" spans="2:8" s="6" customFormat="1" ht="12.6" customHeight="1">
      <c r="B426" s="92" t="s">
        <v>553</v>
      </c>
      <c r="C426" s="93"/>
      <c r="D426" s="108">
        <v>640</v>
      </c>
      <c r="E426" s="108">
        <v>316</v>
      </c>
      <c r="F426" s="108">
        <v>324</v>
      </c>
      <c r="G426" s="108">
        <v>281</v>
      </c>
      <c r="H426" s="91">
        <f t="shared" si="6"/>
        <v>2.2799999999999998</v>
      </c>
    </row>
    <row r="427" spans="2:8" s="6" customFormat="1" ht="12.6" customHeight="1">
      <c r="B427" s="92" t="s">
        <v>554</v>
      </c>
      <c r="C427" s="93"/>
      <c r="D427" s="108">
        <v>801</v>
      </c>
      <c r="E427" s="108">
        <v>379</v>
      </c>
      <c r="F427" s="108">
        <v>422</v>
      </c>
      <c r="G427" s="108">
        <v>366</v>
      </c>
      <c r="H427" s="91">
        <f t="shared" si="6"/>
        <v>2.19</v>
      </c>
    </row>
    <row r="428" spans="2:8" s="6" customFormat="1" ht="12.6" customHeight="1">
      <c r="B428" s="92" t="s">
        <v>555</v>
      </c>
      <c r="C428" s="93"/>
      <c r="D428" s="108">
        <v>442</v>
      </c>
      <c r="E428" s="108">
        <v>221</v>
      </c>
      <c r="F428" s="108">
        <v>221</v>
      </c>
      <c r="G428" s="108">
        <v>179</v>
      </c>
      <c r="H428" s="91">
        <f t="shared" si="6"/>
        <v>2.4699999999999998</v>
      </c>
    </row>
    <row r="429" spans="2:8" s="6" customFormat="1" ht="12.6" customHeight="1">
      <c r="B429" s="92" t="s">
        <v>556</v>
      </c>
      <c r="C429" s="93"/>
      <c r="D429" s="108">
        <v>422</v>
      </c>
      <c r="E429" s="108">
        <v>213</v>
      </c>
      <c r="F429" s="108">
        <v>209</v>
      </c>
      <c r="G429" s="108">
        <v>182</v>
      </c>
      <c r="H429" s="91">
        <f t="shared" si="6"/>
        <v>2.3199999999999998</v>
      </c>
    </row>
    <row r="430" spans="2:8" s="6" customFormat="1" ht="12.6" customHeight="1">
      <c r="B430" s="92" t="s">
        <v>557</v>
      </c>
      <c r="C430" s="93"/>
      <c r="D430" s="108">
        <v>436</v>
      </c>
      <c r="E430" s="108">
        <v>212</v>
      </c>
      <c r="F430" s="108">
        <v>224</v>
      </c>
      <c r="G430" s="108">
        <v>177</v>
      </c>
      <c r="H430" s="91">
        <f t="shared" si="6"/>
        <v>2.4699999999999998</v>
      </c>
    </row>
    <row r="431" spans="2:8" s="6" customFormat="1" ht="12.6" customHeight="1">
      <c r="B431" s="92" t="s">
        <v>558</v>
      </c>
      <c r="C431" s="93"/>
      <c r="D431" s="108">
        <v>458</v>
      </c>
      <c r="E431" s="108">
        <v>224</v>
      </c>
      <c r="F431" s="108">
        <v>234</v>
      </c>
      <c r="G431" s="108">
        <v>180</v>
      </c>
      <c r="H431" s="91">
        <f t="shared" si="6"/>
        <v>2.5499999999999998</v>
      </c>
    </row>
    <row r="432" spans="2:8" s="6" customFormat="1" ht="12.6" customHeight="1">
      <c r="B432" s="92" t="s">
        <v>559</v>
      </c>
      <c r="C432" s="93"/>
      <c r="D432" s="108">
        <v>215</v>
      </c>
      <c r="E432" s="108">
        <v>92</v>
      </c>
      <c r="F432" s="108">
        <v>123</v>
      </c>
      <c r="G432" s="108">
        <v>109</v>
      </c>
      <c r="H432" s="91">
        <f t="shared" si="6"/>
        <v>1.98</v>
      </c>
    </row>
    <row r="433" spans="2:8" s="6" customFormat="1" ht="12.6" customHeight="1">
      <c r="B433" s="92" t="s">
        <v>560</v>
      </c>
      <c r="C433" s="93"/>
      <c r="D433" s="108">
        <v>440</v>
      </c>
      <c r="E433" s="108">
        <v>199</v>
      </c>
      <c r="F433" s="108">
        <v>241</v>
      </c>
      <c r="G433" s="108">
        <v>193</v>
      </c>
      <c r="H433" s="91">
        <f t="shared" si="6"/>
        <v>2.2799999999999998</v>
      </c>
    </row>
    <row r="434" spans="2:8" s="6" customFormat="1" ht="12.6" customHeight="1">
      <c r="B434" s="92" t="s">
        <v>561</v>
      </c>
      <c r="C434" s="93"/>
      <c r="D434" s="108">
        <v>94</v>
      </c>
      <c r="E434" s="108">
        <v>47</v>
      </c>
      <c r="F434" s="108">
        <v>47</v>
      </c>
      <c r="G434" s="108">
        <v>26</v>
      </c>
      <c r="H434" s="91">
        <f t="shared" si="6"/>
        <v>3.6199999999999997</v>
      </c>
    </row>
    <row r="435" spans="2:8" s="6" customFormat="1" ht="12.6" customHeight="1">
      <c r="B435" s="92" t="s">
        <v>562</v>
      </c>
      <c r="C435" s="93"/>
      <c r="D435" s="108">
        <v>117</v>
      </c>
      <c r="E435" s="108">
        <v>55</v>
      </c>
      <c r="F435" s="108">
        <v>62</v>
      </c>
      <c r="G435" s="108">
        <v>37</v>
      </c>
      <c r="H435" s="91">
        <f t="shared" si="6"/>
        <v>3.17</v>
      </c>
    </row>
    <row r="436" spans="2:8" s="6" customFormat="1" ht="12.6" customHeight="1">
      <c r="B436" s="92" t="s">
        <v>563</v>
      </c>
      <c r="C436" s="93"/>
      <c r="D436" s="108">
        <v>150</v>
      </c>
      <c r="E436" s="108">
        <v>75</v>
      </c>
      <c r="F436" s="108">
        <v>75</v>
      </c>
      <c r="G436" s="108">
        <v>47</v>
      </c>
      <c r="H436" s="91">
        <f t="shared" si="6"/>
        <v>3.1999999999999997</v>
      </c>
    </row>
    <row r="437" spans="2:8" s="6" customFormat="1" ht="12.6" customHeight="1">
      <c r="B437" s="92" t="s">
        <v>564</v>
      </c>
      <c r="C437" s="93"/>
      <c r="D437" s="108">
        <v>124</v>
      </c>
      <c r="E437" s="108">
        <v>58</v>
      </c>
      <c r="F437" s="108">
        <v>66</v>
      </c>
      <c r="G437" s="108">
        <v>41</v>
      </c>
      <c r="H437" s="91">
        <f t="shared" si="6"/>
        <v>3.03</v>
      </c>
    </row>
    <row r="438" spans="2:8" s="6" customFormat="1" ht="12.6" customHeight="1">
      <c r="B438" s="92" t="s">
        <v>565</v>
      </c>
      <c r="C438" s="93"/>
      <c r="D438" s="108">
        <v>41</v>
      </c>
      <c r="E438" s="108">
        <v>18</v>
      </c>
      <c r="F438" s="108">
        <v>23</v>
      </c>
      <c r="G438" s="108">
        <v>23</v>
      </c>
      <c r="H438" s="91">
        <f t="shared" si="6"/>
        <v>1.79</v>
      </c>
    </row>
    <row r="439" spans="2:8" s="6" customFormat="1" ht="12.6" customHeight="1">
      <c r="B439" s="92" t="s">
        <v>566</v>
      </c>
      <c r="C439" s="93"/>
      <c r="D439" s="108">
        <v>415</v>
      </c>
      <c r="E439" s="108">
        <v>206</v>
      </c>
      <c r="F439" s="108">
        <v>209</v>
      </c>
      <c r="G439" s="108">
        <v>200</v>
      </c>
      <c r="H439" s="91">
        <f t="shared" si="6"/>
        <v>2.0799999999999996</v>
      </c>
    </row>
    <row r="440" spans="2:8" s="6" customFormat="1" ht="12.6" customHeight="1">
      <c r="B440" s="92" t="s">
        <v>567</v>
      </c>
      <c r="C440" s="93"/>
      <c r="D440" s="108">
        <v>335</v>
      </c>
      <c r="E440" s="108">
        <v>160</v>
      </c>
      <c r="F440" s="108">
        <v>175</v>
      </c>
      <c r="G440" s="108">
        <v>177</v>
      </c>
      <c r="H440" s="91">
        <f t="shared" si="6"/>
        <v>1.9</v>
      </c>
    </row>
    <row r="441" spans="2:8" s="6" customFormat="1" ht="12.6" customHeight="1">
      <c r="B441" s="92" t="s">
        <v>568</v>
      </c>
      <c r="C441" s="93"/>
      <c r="D441" s="108">
        <v>1062</v>
      </c>
      <c r="E441" s="108">
        <v>511</v>
      </c>
      <c r="F441" s="108">
        <v>551</v>
      </c>
      <c r="G441" s="108">
        <v>405</v>
      </c>
      <c r="H441" s="91">
        <f t="shared" si="6"/>
        <v>2.63</v>
      </c>
    </row>
    <row r="442" spans="2:8" s="6" customFormat="1" ht="12.6" customHeight="1">
      <c r="B442" s="92" t="s">
        <v>569</v>
      </c>
      <c r="C442" s="93"/>
      <c r="D442" s="108">
        <v>426</v>
      </c>
      <c r="E442" s="108">
        <v>216</v>
      </c>
      <c r="F442" s="108">
        <v>210</v>
      </c>
      <c r="G442" s="108">
        <v>202</v>
      </c>
      <c r="H442" s="91">
        <f t="shared" si="6"/>
        <v>2.11</v>
      </c>
    </row>
    <row r="443" spans="2:8" s="6" customFormat="1" ht="12.6" customHeight="1">
      <c r="B443" s="92" t="s">
        <v>570</v>
      </c>
      <c r="C443" s="93"/>
      <c r="D443" s="108">
        <v>243</v>
      </c>
      <c r="E443" s="108">
        <v>122</v>
      </c>
      <c r="F443" s="108">
        <v>121</v>
      </c>
      <c r="G443" s="108">
        <v>110</v>
      </c>
      <c r="H443" s="91">
        <f t="shared" si="6"/>
        <v>2.21</v>
      </c>
    </row>
    <row r="444" spans="2:8" s="6" customFormat="1" ht="12.6" customHeight="1">
      <c r="B444" s="92" t="s">
        <v>571</v>
      </c>
      <c r="C444" s="93"/>
      <c r="D444" s="108">
        <v>277</v>
      </c>
      <c r="E444" s="108">
        <v>143</v>
      </c>
      <c r="F444" s="108">
        <v>134</v>
      </c>
      <c r="G444" s="108">
        <v>141</v>
      </c>
      <c r="H444" s="91">
        <f t="shared" si="6"/>
        <v>1.97</v>
      </c>
    </row>
    <row r="445" spans="2:8" s="6" customFormat="1" ht="12.6" customHeight="1">
      <c r="B445" s="92" t="s">
        <v>572</v>
      </c>
      <c r="C445" s="93"/>
      <c r="D445" s="108">
        <v>669</v>
      </c>
      <c r="E445" s="108">
        <v>335</v>
      </c>
      <c r="F445" s="108">
        <v>334</v>
      </c>
      <c r="G445" s="108">
        <v>315</v>
      </c>
      <c r="H445" s="91">
        <f t="shared" si="6"/>
        <v>2.13</v>
      </c>
    </row>
    <row r="446" spans="2:8" s="6" customFormat="1" ht="12.6" customHeight="1">
      <c r="B446" s="92" t="s">
        <v>573</v>
      </c>
      <c r="C446" s="93"/>
      <c r="D446" s="108">
        <v>34</v>
      </c>
      <c r="E446" s="108">
        <v>13</v>
      </c>
      <c r="F446" s="108">
        <v>21</v>
      </c>
      <c r="G446" s="108">
        <v>19</v>
      </c>
      <c r="H446" s="91">
        <f t="shared" si="6"/>
        <v>1.79</v>
      </c>
    </row>
    <row r="447" spans="2:8" s="6" customFormat="1" ht="12.6" customHeight="1">
      <c r="B447" s="92" t="s">
        <v>574</v>
      </c>
      <c r="C447" s="93"/>
      <c r="D447" s="108">
        <v>464</v>
      </c>
      <c r="E447" s="108">
        <v>239</v>
      </c>
      <c r="F447" s="108">
        <v>225</v>
      </c>
      <c r="G447" s="108">
        <v>169</v>
      </c>
      <c r="H447" s="91">
        <f t="shared" si="6"/>
        <v>2.75</v>
      </c>
    </row>
    <row r="448" spans="2:8" s="6" customFormat="1" ht="12.6" customHeight="1">
      <c r="B448" s="92" t="s">
        <v>575</v>
      </c>
      <c r="C448" s="93"/>
      <c r="D448" s="108">
        <v>186</v>
      </c>
      <c r="E448" s="108">
        <v>90</v>
      </c>
      <c r="F448" s="108">
        <v>96</v>
      </c>
      <c r="G448" s="108">
        <v>58</v>
      </c>
      <c r="H448" s="91">
        <f t="shared" si="6"/>
        <v>3.21</v>
      </c>
    </row>
    <row r="449" spans="2:8" s="6" customFormat="1" ht="12.6" customHeight="1">
      <c r="B449" s="92" t="s">
        <v>576</v>
      </c>
      <c r="C449" s="93"/>
      <c r="D449" s="108">
        <v>221</v>
      </c>
      <c r="E449" s="108">
        <v>93</v>
      </c>
      <c r="F449" s="108">
        <v>128</v>
      </c>
      <c r="G449" s="108">
        <v>108</v>
      </c>
      <c r="H449" s="91">
        <f t="shared" si="6"/>
        <v>2.0499999999999998</v>
      </c>
    </row>
    <row r="450" spans="2:8" s="6" customFormat="1" ht="12.6" customHeight="1">
      <c r="B450" s="92" t="s">
        <v>577</v>
      </c>
      <c r="C450" s="93"/>
      <c r="D450" s="108">
        <v>59</v>
      </c>
      <c r="E450" s="108">
        <v>28</v>
      </c>
      <c r="F450" s="108">
        <v>31</v>
      </c>
      <c r="G450" s="108">
        <v>40</v>
      </c>
      <c r="H450" s="91">
        <f t="shared" si="6"/>
        <v>1.48</v>
      </c>
    </row>
    <row r="451" spans="2:8" s="6" customFormat="1" ht="12.6" customHeight="1">
      <c r="B451" s="92" t="s">
        <v>578</v>
      </c>
      <c r="C451" s="93"/>
      <c r="D451" s="108">
        <v>159</v>
      </c>
      <c r="E451" s="108">
        <v>77</v>
      </c>
      <c r="F451" s="108">
        <v>82</v>
      </c>
      <c r="G451" s="108">
        <v>72</v>
      </c>
      <c r="H451" s="91">
        <f t="shared" si="6"/>
        <v>2.21</v>
      </c>
    </row>
    <row r="452" spans="2:8" s="6" customFormat="1" ht="12.6" customHeight="1">
      <c r="B452" s="92" t="s">
        <v>579</v>
      </c>
      <c r="C452" s="93"/>
      <c r="D452" s="108">
        <v>215</v>
      </c>
      <c r="E452" s="108">
        <v>111</v>
      </c>
      <c r="F452" s="108">
        <v>104</v>
      </c>
      <c r="G452" s="108">
        <v>102</v>
      </c>
      <c r="H452" s="91">
        <f t="shared" si="6"/>
        <v>2.11</v>
      </c>
    </row>
    <row r="453" spans="2:8" s="6" customFormat="1" ht="12.6" customHeight="1">
      <c r="B453" s="92" t="s">
        <v>580</v>
      </c>
      <c r="C453" s="93"/>
      <c r="D453" s="108">
        <v>130</v>
      </c>
      <c r="E453" s="108">
        <v>61</v>
      </c>
      <c r="F453" s="108">
        <v>69</v>
      </c>
      <c r="G453" s="108">
        <v>45</v>
      </c>
      <c r="H453" s="91">
        <f t="shared" si="6"/>
        <v>2.8899999999999997</v>
      </c>
    </row>
    <row r="454" spans="2:8" s="6" customFormat="1" ht="12.6" customHeight="1">
      <c r="B454" s="92" t="s">
        <v>581</v>
      </c>
      <c r="C454" s="93"/>
      <c r="D454" s="108">
        <v>1097</v>
      </c>
      <c r="E454" s="108">
        <v>542</v>
      </c>
      <c r="F454" s="108">
        <v>555</v>
      </c>
      <c r="G454" s="108">
        <v>379</v>
      </c>
      <c r="H454" s="91">
        <f t="shared" si="6"/>
        <v>2.9</v>
      </c>
    </row>
    <row r="455" spans="2:8" s="6" customFormat="1" ht="12.6" customHeight="1">
      <c r="B455" s="92" t="s">
        <v>867</v>
      </c>
      <c r="C455" s="93"/>
      <c r="D455" s="108">
        <v>28</v>
      </c>
      <c r="E455" s="108">
        <v>12</v>
      </c>
      <c r="F455" s="108">
        <v>16</v>
      </c>
      <c r="G455" s="108">
        <v>10</v>
      </c>
      <c r="H455" s="91">
        <f t="shared" si="6"/>
        <v>2.8</v>
      </c>
    </row>
    <row r="456" spans="2:8" s="6" customFormat="1" ht="12.6" customHeight="1">
      <c r="B456" s="92" t="s">
        <v>582</v>
      </c>
      <c r="C456" s="93"/>
      <c r="D456" s="108">
        <v>205</v>
      </c>
      <c r="E456" s="108">
        <v>98</v>
      </c>
      <c r="F456" s="108">
        <v>107</v>
      </c>
      <c r="G456" s="108">
        <v>65</v>
      </c>
      <c r="H456" s="91">
        <f t="shared" ref="H456:H519" si="7">ROUNDUP(D456/G456,2)</f>
        <v>3.1599999999999997</v>
      </c>
    </row>
    <row r="457" spans="2:8" s="6" customFormat="1" ht="12.6" customHeight="1">
      <c r="B457" s="92" t="s">
        <v>583</v>
      </c>
      <c r="C457" s="93"/>
      <c r="D457" s="108">
        <v>339</v>
      </c>
      <c r="E457" s="108">
        <v>177</v>
      </c>
      <c r="F457" s="108">
        <v>162</v>
      </c>
      <c r="G457" s="108">
        <v>137</v>
      </c>
      <c r="H457" s="91">
        <f t="shared" si="7"/>
        <v>2.48</v>
      </c>
    </row>
    <row r="458" spans="2:8" s="6" customFormat="1" ht="12.6" customHeight="1">
      <c r="B458" s="92" t="s">
        <v>584</v>
      </c>
      <c r="C458" s="93"/>
      <c r="D458" s="108">
        <v>605</v>
      </c>
      <c r="E458" s="108">
        <v>287</v>
      </c>
      <c r="F458" s="108">
        <v>318</v>
      </c>
      <c r="G458" s="108">
        <v>251</v>
      </c>
      <c r="H458" s="91">
        <f t="shared" si="7"/>
        <v>2.42</v>
      </c>
    </row>
    <row r="459" spans="2:8" s="6" customFormat="1" ht="12.6" customHeight="1">
      <c r="B459" s="92" t="s">
        <v>585</v>
      </c>
      <c r="C459" s="93"/>
      <c r="D459" s="108">
        <v>695</v>
      </c>
      <c r="E459" s="108">
        <v>322</v>
      </c>
      <c r="F459" s="108">
        <v>373</v>
      </c>
      <c r="G459" s="108">
        <v>270</v>
      </c>
      <c r="H459" s="91">
        <f t="shared" si="7"/>
        <v>2.5799999999999996</v>
      </c>
    </row>
    <row r="460" spans="2:8" s="6" customFormat="1" ht="12.6" customHeight="1">
      <c r="B460" s="92" t="s">
        <v>586</v>
      </c>
      <c r="C460" s="93"/>
      <c r="D460" s="108">
        <v>1706</v>
      </c>
      <c r="E460" s="108">
        <v>813</v>
      </c>
      <c r="F460" s="108">
        <v>893</v>
      </c>
      <c r="G460" s="108">
        <v>648</v>
      </c>
      <c r="H460" s="91">
        <f t="shared" si="7"/>
        <v>2.6399999999999997</v>
      </c>
    </row>
    <row r="461" spans="2:8" s="6" customFormat="1" ht="12.6" customHeight="1">
      <c r="B461" s="92" t="s">
        <v>587</v>
      </c>
      <c r="C461" s="93"/>
      <c r="D461" s="108">
        <v>549</v>
      </c>
      <c r="E461" s="108">
        <v>270</v>
      </c>
      <c r="F461" s="108">
        <v>279</v>
      </c>
      <c r="G461" s="108">
        <v>190</v>
      </c>
      <c r="H461" s="91">
        <f t="shared" si="7"/>
        <v>2.8899999999999997</v>
      </c>
    </row>
    <row r="462" spans="2:8" s="6" customFormat="1" ht="12.6" customHeight="1">
      <c r="B462" s="92" t="s">
        <v>588</v>
      </c>
      <c r="C462" s="93"/>
      <c r="D462" s="108">
        <v>311</v>
      </c>
      <c r="E462" s="108">
        <v>149</v>
      </c>
      <c r="F462" s="108">
        <v>162</v>
      </c>
      <c r="G462" s="108">
        <v>121</v>
      </c>
      <c r="H462" s="91">
        <f t="shared" si="7"/>
        <v>2.5799999999999996</v>
      </c>
    </row>
    <row r="463" spans="2:8" s="6" customFormat="1" ht="12.6" customHeight="1">
      <c r="B463" s="92" t="s">
        <v>589</v>
      </c>
      <c r="C463" s="93"/>
      <c r="D463" s="108">
        <v>309</v>
      </c>
      <c r="E463" s="108">
        <v>160</v>
      </c>
      <c r="F463" s="108">
        <v>149</v>
      </c>
      <c r="G463" s="108">
        <v>113</v>
      </c>
      <c r="H463" s="91">
        <f t="shared" si="7"/>
        <v>2.7399999999999998</v>
      </c>
    </row>
    <row r="464" spans="2:8" s="6" customFormat="1" ht="12.6" customHeight="1">
      <c r="B464" s="92" t="s">
        <v>590</v>
      </c>
      <c r="C464" s="93"/>
      <c r="D464" s="108">
        <v>83</v>
      </c>
      <c r="E464" s="108">
        <v>43</v>
      </c>
      <c r="F464" s="108">
        <v>40</v>
      </c>
      <c r="G464" s="108">
        <v>27</v>
      </c>
      <c r="H464" s="91">
        <f t="shared" si="7"/>
        <v>3.0799999999999996</v>
      </c>
    </row>
    <row r="465" spans="2:8" s="6" customFormat="1" ht="12.6" customHeight="1">
      <c r="B465" s="92" t="s">
        <v>591</v>
      </c>
      <c r="C465" s="93"/>
      <c r="D465" s="108">
        <v>368</v>
      </c>
      <c r="E465" s="108">
        <v>185</v>
      </c>
      <c r="F465" s="108">
        <v>183</v>
      </c>
      <c r="G465" s="108">
        <v>122</v>
      </c>
      <c r="H465" s="91">
        <f t="shared" si="7"/>
        <v>3.0199999999999996</v>
      </c>
    </row>
    <row r="466" spans="2:8" s="6" customFormat="1" ht="12.6" customHeight="1">
      <c r="B466" s="92" t="s">
        <v>592</v>
      </c>
      <c r="C466" s="93"/>
      <c r="D466" s="108">
        <v>17</v>
      </c>
      <c r="E466" s="108">
        <v>6</v>
      </c>
      <c r="F466" s="108">
        <v>11</v>
      </c>
      <c r="G466" s="108">
        <v>7</v>
      </c>
      <c r="H466" s="91">
        <f t="shared" si="7"/>
        <v>2.4299999999999997</v>
      </c>
    </row>
    <row r="467" spans="2:8" s="6" customFormat="1" ht="12.6" customHeight="1">
      <c r="B467" s="92" t="s">
        <v>593</v>
      </c>
      <c r="C467" s="93"/>
      <c r="D467" s="108">
        <v>650</v>
      </c>
      <c r="E467" s="108">
        <v>322</v>
      </c>
      <c r="F467" s="108">
        <v>328</v>
      </c>
      <c r="G467" s="108">
        <v>207</v>
      </c>
      <c r="H467" s="91">
        <f t="shared" si="7"/>
        <v>3.15</v>
      </c>
    </row>
    <row r="468" spans="2:8" s="6" customFormat="1" ht="12.6" customHeight="1">
      <c r="B468" s="92" t="s">
        <v>594</v>
      </c>
      <c r="C468" s="93"/>
      <c r="D468" s="108">
        <v>604</v>
      </c>
      <c r="E468" s="108">
        <v>315</v>
      </c>
      <c r="F468" s="108">
        <v>289</v>
      </c>
      <c r="G468" s="108">
        <v>324</v>
      </c>
      <c r="H468" s="91">
        <f t="shared" si="7"/>
        <v>1.87</v>
      </c>
    </row>
    <row r="469" spans="2:8" s="6" customFormat="1" ht="12.6" customHeight="1">
      <c r="B469" s="92" t="s">
        <v>595</v>
      </c>
      <c r="C469" s="93"/>
      <c r="D469" s="108">
        <v>763</v>
      </c>
      <c r="E469" s="108">
        <v>338</v>
      </c>
      <c r="F469" s="108">
        <v>425</v>
      </c>
      <c r="G469" s="108">
        <v>360</v>
      </c>
      <c r="H469" s="91">
        <f t="shared" si="7"/>
        <v>2.1199999999999997</v>
      </c>
    </row>
    <row r="470" spans="2:8" s="6" customFormat="1" ht="12.6" customHeight="1">
      <c r="B470" s="92" t="s">
        <v>596</v>
      </c>
      <c r="C470" s="93"/>
      <c r="D470" s="108">
        <v>339</v>
      </c>
      <c r="E470" s="108">
        <v>151</v>
      </c>
      <c r="F470" s="108">
        <v>188</v>
      </c>
      <c r="G470" s="108">
        <v>184</v>
      </c>
      <c r="H470" s="91">
        <f t="shared" si="7"/>
        <v>1.85</v>
      </c>
    </row>
    <row r="471" spans="2:8" s="6" customFormat="1" ht="12.6" customHeight="1">
      <c r="B471" s="92" t="s">
        <v>597</v>
      </c>
      <c r="C471" s="93"/>
      <c r="D471" s="108">
        <v>258</v>
      </c>
      <c r="E471" s="108">
        <v>130</v>
      </c>
      <c r="F471" s="108">
        <v>128</v>
      </c>
      <c r="G471" s="108">
        <v>116</v>
      </c>
      <c r="H471" s="91">
        <f t="shared" si="7"/>
        <v>2.23</v>
      </c>
    </row>
    <row r="472" spans="2:8" s="6" customFormat="1" ht="12.6" customHeight="1">
      <c r="B472" s="92" t="s">
        <v>598</v>
      </c>
      <c r="C472" s="93"/>
      <c r="D472" s="108">
        <v>274</v>
      </c>
      <c r="E472" s="108">
        <v>143</v>
      </c>
      <c r="F472" s="108">
        <v>131</v>
      </c>
      <c r="G472" s="108">
        <v>119</v>
      </c>
      <c r="H472" s="91">
        <f t="shared" si="7"/>
        <v>2.3099999999999996</v>
      </c>
    </row>
    <row r="473" spans="2:8" s="6" customFormat="1" ht="12.6" customHeight="1">
      <c r="B473" s="92" t="s">
        <v>599</v>
      </c>
      <c r="C473" s="93"/>
      <c r="D473" s="108" t="s">
        <v>1050</v>
      </c>
      <c r="E473" s="108" t="s">
        <v>1050</v>
      </c>
      <c r="F473" s="108" t="s">
        <v>1050</v>
      </c>
      <c r="G473" s="108" t="s">
        <v>1050</v>
      </c>
      <c r="H473" s="355" t="s">
        <v>1050</v>
      </c>
    </row>
    <row r="474" spans="2:8" s="6" customFormat="1" ht="12.6" customHeight="1">
      <c r="B474" s="92" t="s">
        <v>600</v>
      </c>
      <c r="C474" s="93"/>
      <c r="D474" s="108">
        <v>123</v>
      </c>
      <c r="E474" s="108">
        <v>57</v>
      </c>
      <c r="F474" s="108">
        <v>66</v>
      </c>
      <c r="G474" s="108">
        <v>46</v>
      </c>
      <c r="H474" s="91">
        <f t="shared" si="7"/>
        <v>2.6799999999999997</v>
      </c>
    </row>
    <row r="475" spans="2:8" s="6" customFormat="1" ht="12.6" customHeight="1">
      <c r="B475" s="92" t="s">
        <v>601</v>
      </c>
      <c r="C475" s="93"/>
      <c r="D475" s="108">
        <v>8</v>
      </c>
      <c r="E475" s="108">
        <v>5</v>
      </c>
      <c r="F475" s="108">
        <v>3</v>
      </c>
      <c r="G475" s="108">
        <v>3</v>
      </c>
      <c r="H475" s="91">
        <f t="shared" si="7"/>
        <v>2.67</v>
      </c>
    </row>
    <row r="476" spans="2:8" s="6" customFormat="1" ht="12.6" customHeight="1">
      <c r="B476" s="92" t="s">
        <v>602</v>
      </c>
      <c r="C476" s="93"/>
      <c r="D476" s="108">
        <v>385</v>
      </c>
      <c r="E476" s="108">
        <v>187</v>
      </c>
      <c r="F476" s="108">
        <v>198</v>
      </c>
      <c r="G476" s="108">
        <v>129</v>
      </c>
      <c r="H476" s="91">
        <f t="shared" si="7"/>
        <v>2.9899999999999998</v>
      </c>
    </row>
    <row r="477" spans="2:8" s="6" customFormat="1" ht="12.6" customHeight="1">
      <c r="B477" s="92" t="s">
        <v>603</v>
      </c>
      <c r="C477" s="93"/>
      <c r="D477" s="108">
        <v>608</v>
      </c>
      <c r="E477" s="108">
        <v>293</v>
      </c>
      <c r="F477" s="108">
        <v>315</v>
      </c>
      <c r="G477" s="108">
        <v>246</v>
      </c>
      <c r="H477" s="91">
        <f t="shared" si="7"/>
        <v>2.48</v>
      </c>
    </row>
    <row r="478" spans="2:8" s="6" customFormat="1" ht="12.6" customHeight="1">
      <c r="B478" s="92" t="s">
        <v>604</v>
      </c>
      <c r="C478" s="93"/>
      <c r="D478" s="108">
        <v>558</v>
      </c>
      <c r="E478" s="108">
        <v>283</v>
      </c>
      <c r="F478" s="108">
        <v>275</v>
      </c>
      <c r="G478" s="108">
        <v>210</v>
      </c>
      <c r="H478" s="91">
        <f t="shared" si="7"/>
        <v>2.6599999999999997</v>
      </c>
    </row>
    <row r="479" spans="2:8" s="6" customFormat="1" ht="12.6" customHeight="1">
      <c r="B479" s="92" t="s">
        <v>605</v>
      </c>
      <c r="C479" s="93"/>
      <c r="D479" s="108">
        <v>242</v>
      </c>
      <c r="E479" s="108">
        <v>116</v>
      </c>
      <c r="F479" s="108">
        <v>126</v>
      </c>
      <c r="G479" s="108">
        <v>90</v>
      </c>
      <c r="H479" s="91">
        <f t="shared" si="7"/>
        <v>2.69</v>
      </c>
    </row>
    <row r="480" spans="2:8" s="6" customFormat="1" ht="12.6" customHeight="1">
      <c r="B480" s="92" t="s">
        <v>606</v>
      </c>
      <c r="C480" s="93"/>
      <c r="D480" s="108">
        <v>190</v>
      </c>
      <c r="E480" s="108">
        <v>88</v>
      </c>
      <c r="F480" s="108">
        <v>102</v>
      </c>
      <c r="G480" s="108">
        <v>68</v>
      </c>
      <c r="H480" s="91">
        <f t="shared" si="7"/>
        <v>2.8</v>
      </c>
    </row>
    <row r="481" spans="2:8" s="6" customFormat="1" ht="12.6" customHeight="1">
      <c r="B481" s="92" t="s">
        <v>607</v>
      </c>
      <c r="C481" s="93"/>
      <c r="D481" s="108">
        <v>33</v>
      </c>
      <c r="E481" s="108">
        <v>15</v>
      </c>
      <c r="F481" s="108">
        <v>18</v>
      </c>
      <c r="G481" s="108">
        <v>18</v>
      </c>
      <c r="H481" s="91">
        <f t="shared" si="7"/>
        <v>1.84</v>
      </c>
    </row>
    <row r="482" spans="2:8" s="6" customFormat="1" ht="12.6" customHeight="1">
      <c r="B482" s="92" t="s">
        <v>608</v>
      </c>
      <c r="C482" s="93"/>
      <c r="D482" s="108">
        <v>181</v>
      </c>
      <c r="E482" s="108">
        <v>85</v>
      </c>
      <c r="F482" s="108">
        <v>96</v>
      </c>
      <c r="G482" s="108">
        <v>70</v>
      </c>
      <c r="H482" s="91">
        <f t="shared" si="7"/>
        <v>2.59</v>
      </c>
    </row>
    <row r="483" spans="2:8" s="6" customFormat="1" ht="12.6" customHeight="1">
      <c r="B483" s="92" t="s">
        <v>609</v>
      </c>
      <c r="C483" s="93"/>
      <c r="D483" s="108">
        <v>111</v>
      </c>
      <c r="E483" s="108">
        <v>59</v>
      </c>
      <c r="F483" s="108">
        <v>52</v>
      </c>
      <c r="G483" s="108">
        <v>41</v>
      </c>
      <c r="H483" s="91">
        <f t="shared" si="7"/>
        <v>2.71</v>
      </c>
    </row>
    <row r="484" spans="2:8" s="6" customFormat="1" ht="12.6" customHeight="1">
      <c r="B484" s="92" t="s">
        <v>610</v>
      </c>
      <c r="C484" s="93"/>
      <c r="D484" s="108">
        <v>187</v>
      </c>
      <c r="E484" s="108">
        <v>87</v>
      </c>
      <c r="F484" s="108">
        <v>100</v>
      </c>
      <c r="G484" s="108">
        <v>64</v>
      </c>
      <c r="H484" s="91">
        <f t="shared" si="7"/>
        <v>2.9299999999999997</v>
      </c>
    </row>
    <row r="485" spans="2:8" s="6" customFormat="1" ht="12.6" customHeight="1">
      <c r="B485" s="92" t="s">
        <v>611</v>
      </c>
      <c r="C485" s="93"/>
      <c r="D485" s="108">
        <v>22</v>
      </c>
      <c r="E485" s="108">
        <v>12</v>
      </c>
      <c r="F485" s="108">
        <v>10</v>
      </c>
      <c r="G485" s="108">
        <v>9</v>
      </c>
      <c r="H485" s="91">
        <f t="shared" si="7"/>
        <v>2.4499999999999997</v>
      </c>
    </row>
    <row r="486" spans="2:8" s="6" customFormat="1" ht="12.6" customHeight="1">
      <c r="B486" s="92" t="s">
        <v>612</v>
      </c>
      <c r="C486" s="93"/>
      <c r="D486" s="108">
        <v>462</v>
      </c>
      <c r="E486" s="108">
        <v>217</v>
      </c>
      <c r="F486" s="108">
        <v>245</v>
      </c>
      <c r="G486" s="108">
        <v>220</v>
      </c>
      <c r="H486" s="91">
        <f t="shared" si="7"/>
        <v>2.1</v>
      </c>
    </row>
    <row r="487" spans="2:8" s="6" customFormat="1" ht="12.6" customHeight="1">
      <c r="B487" s="92" t="s">
        <v>613</v>
      </c>
      <c r="C487" s="93"/>
      <c r="D487" s="108">
        <v>37</v>
      </c>
      <c r="E487" s="108">
        <v>18</v>
      </c>
      <c r="F487" s="108">
        <v>19</v>
      </c>
      <c r="G487" s="108">
        <v>14</v>
      </c>
      <c r="H487" s="91">
        <f t="shared" si="7"/>
        <v>2.65</v>
      </c>
    </row>
    <row r="488" spans="2:8" s="6" customFormat="1" ht="12.6" customHeight="1">
      <c r="B488" s="92" t="s">
        <v>614</v>
      </c>
      <c r="C488" s="93"/>
      <c r="D488" s="108">
        <v>50</v>
      </c>
      <c r="E488" s="108">
        <v>22</v>
      </c>
      <c r="F488" s="108">
        <v>28</v>
      </c>
      <c r="G488" s="108">
        <v>32</v>
      </c>
      <c r="H488" s="91">
        <f t="shared" si="7"/>
        <v>1.57</v>
      </c>
    </row>
    <row r="489" spans="2:8" s="6" customFormat="1" ht="12.6" customHeight="1">
      <c r="B489" s="92" t="s">
        <v>615</v>
      </c>
      <c r="C489" s="93"/>
      <c r="D489" s="108">
        <v>286</v>
      </c>
      <c r="E489" s="108">
        <v>145</v>
      </c>
      <c r="F489" s="108">
        <v>141</v>
      </c>
      <c r="G489" s="108">
        <v>97</v>
      </c>
      <c r="H489" s="91">
        <f t="shared" si="7"/>
        <v>2.9499999999999997</v>
      </c>
    </row>
    <row r="490" spans="2:8" s="6" customFormat="1" ht="12.6" customHeight="1">
      <c r="B490" s="92" t="s">
        <v>616</v>
      </c>
      <c r="C490" s="93"/>
      <c r="D490" s="108">
        <v>405</v>
      </c>
      <c r="E490" s="108">
        <v>193</v>
      </c>
      <c r="F490" s="108">
        <v>212</v>
      </c>
      <c r="G490" s="108">
        <v>137</v>
      </c>
      <c r="H490" s="91">
        <f t="shared" si="7"/>
        <v>2.96</v>
      </c>
    </row>
    <row r="491" spans="2:8" s="6" customFormat="1" ht="12.6" customHeight="1">
      <c r="B491" s="92" t="s">
        <v>617</v>
      </c>
      <c r="C491" s="93"/>
      <c r="D491" s="108">
        <v>24</v>
      </c>
      <c r="E491" s="108">
        <v>12</v>
      </c>
      <c r="F491" s="108">
        <v>12</v>
      </c>
      <c r="G491" s="108">
        <v>11</v>
      </c>
      <c r="H491" s="91">
        <f t="shared" si="7"/>
        <v>2.19</v>
      </c>
    </row>
    <row r="492" spans="2:8" s="6" customFormat="1" ht="12.6" customHeight="1">
      <c r="B492" s="92" t="s">
        <v>618</v>
      </c>
      <c r="C492" s="93"/>
      <c r="D492" s="108">
        <v>63</v>
      </c>
      <c r="E492" s="108">
        <v>29</v>
      </c>
      <c r="F492" s="108">
        <v>34</v>
      </c>
      <c r="G492" s="108">
        <v>19</v>
      </c>
      <c r="H492" s="91">
        <f t="shared" si="7"/>
        <v>3.32</v>
      </c>
    </row>
    <row r="493" spans="2:8" s="6" customFormat="1" ht="12.6" customHeight="1">
      <c r="B493" s="92" t="s">
        <v>619</v>
      </c>
      <c r="C493" s="93"/>
      <c r="D493" s="108">
        <v>42</v>
      </c>
      <c r="E493" s="108">
        <v>20</v>
      </c>
      <c r="F493" s="108">
        <v>22</v>
      </c>
      <c r="G493" s="108">
        <v>16</v>
      </c>
      <c r="H493" s="91">
        <f t="shared" si="7"/>
        <v>2.63</v>
      </c>
    </row>
    <row r="494" spans="2:8" s="6" customFormat="1" ht="12.6" customHeight="1">
      <c r="B494" s="92" t="s">
        <v>620</v>
      </c>
      <c r="C494" s="93"/>
      <c r="D494" s="108">
        <v>67</v>
      </c>
      <c r="E494" s="108">
        <v>32</v>
      </c>
      <c r="F494" s="108">
        <v>35</v>
      </c>
      <c r="G494" s="108">
        <v>22</v>
      </c>
      <c r="H494" s="91">
        <f t="shared" si="7"/>
        <v>3.05</v>
      </c>
    </row>
    <row r="495" spans="2:8" s="6" customFormat="1" ht="12.6" customHeight="1">
      <c r="B495" s="92" t="s">
        <v>621</v>
      </c>
      <c r="C495" s="93"/>
      <c r="D495" s="108">
        <v>179</v>
      </c>
      <c r="E495" s="108">
        <v>83</v>
      </c>
      <c r="F495" s="108">
        <v>96</v>
      </c>
      <c r="G495" s="108">
        <v>63</v>
      </c>
      <c r="H495" s="91">
        <f t="shared" si="7"/>
        <v>2.8499999999999996</v>
      </c>
    </row>
    <row r="496" spans="2:8" s="6" customFormat="1" ht="12.6" customHeight="1">
      <c r="B496" s="92" t="s">
        <v>622</v>
      </c>
      <c r="C496" s="93"/>
      <c r="D496" s="108">
        <v>11</v>
      </c>
      <c r="E496" s="108">
        <v>5</v>
      </c>
      <c r="F496" s="108">
        <v>6</v>
      </c>
      <c r="G496" s="108">
        <v>5</v>
      </c>
      <c r="H496" s="91">
        <f t="shared" si="7"/>
        <v>2.2000000000000002</v>
      </c>
    </row>
    <row r="497" spans="2:8" s="6" customFormat="1" ht="12.6" customHeight="1">
      <c r="B497" s="92" t="s">
        <v>623</v>
      </c>
      <c r="C497" s="93"/>
      <c r="D497" s="108">
        <v>110</v>
      </c>
      <c r="E497" s="108">
        <v>57</v>
      </c>
      <c r="F497" s="108">
        <v>53</v>
      </c>
      <c r="G497" s="108">
        <v>43</v>
      </c>
      <c r="H497" s="91">
        <f t="shared" si="7"/>
        <v>2.5599999999999996</v>
      </c>
    </row>
    <row r="498" spans="2:8" s="6" customFormat="1" ht="12.6" customHeight="1">
      <c r="B498" s="92" t="s">
        <v>624</v>
      </c>
      <c r="C498" s="93"/>
      <c r="D498" s="108">
        <v>953</v>
      </c>
      <c r="E498" s="108">
        <v>473</v>
      </c>
      <c r="F498" s="108">
        <v>480</v>
      </c>
      <c r="G498" s="108">
        <v>443</v>
      </c>
      <c r="H498" s="91">
        <f t="shared" si="7"/>
        <v>2.1599999999999997</v>
      </c>
    </row>
    <row r="499" spans="2:8" s="6" customFormat="1" ht="12.6" customHeight="1">
      <c r="B499" s="92" t="s">
        <v>625</v>
      </c>
      <c r="C499" s="93"/>
      <c r="D499" s="108">
        <v>337</v>
      </c>
      <c r="E499" s="108">
        <v>167</v>
      </c>
      <c r="F499" s="108">
        <v>170</v>
      </c>
      <c r="G499" s="108">
        <v>155</v>
      </c>
      <c r="H499" s="91">
        <f t="shared" si="7"/>
        <v>2.1799999999999997</v>
      </c>
    </row>
    <row r="500" spans="2:8" s="6" customFormat="1" ht="12.6" customHeight="1">
      <c r="B500" s="92" t="s">
        <v>626</v>
      </c>
      <c r="C500" s="93"/>
      <c r="D500" s="108">
        <v>211</v>
      </c>
      <c r="E500" s="108">
        <v>94</v>
      </c>
      <c r="F500" s="108">
        <v>117</v>
      </c>
      <c r="G500" s="108">
        <v>126</v>
      </c>
      <c r="H500" s="91">
        <f t="shared" si="7"/>
        <v>1.68</v>
      </c>
    </row>
    <row r="501" spans="2:8" s="6" customFormat="1" ht="12.6" customHeight="1">
      <c r="B501" s="92" t="s">
        <v>627</v>
      </c>
      <c r="C501" s="93"/>
      <c r="D501" s="108">
        <v>104</v>
      </c>
      <c r="E501" s="108">
        <v>55</v>
      </c>
      <c r="F501" s="108">
        <v>49</v>
      </c>
      <c r="G501" s="108">
        <v>66</v>
      </c>
      <c r="H501" s="91">
        <f t="shared" si="7"/>
        <v>1.58</v>
      </c>
    </row>
    <row r="502" spans="2:8" s="6" customFormat="1" ht="12.6" customHeight="1">
      <c r="B502" s="92" t="s">
        <v>628</v>
      </c>
      <c r="C502" s="93"/>
      <c r="D502" s="108">
        <v>206</v>
      </c>
      <c r="E502" s="108">
        <v>102</v>
      </c>
      <c r="F502" s="108">
        <v>104</v>
      </c>
      <c r="G502" s="108">
        <v>90</v>
      </c>
      <c r="H502" s="91">
        <f t="shared" si="7"/>
        <v>2.2899999999999996</v>
      </c>
    </row>
    <row r="503" spans="2:8" s="6" customFormat="1" ht="12.6" customHeight="1">
      <c r="B503" s="92" t="s">
        <v>629</v>
      </c>
      <c r="C503" s="93"/>
      <c r="D503" s="108">
        <v>368</v>
      </c>
      <c r="E503" s="108">
        <v>180</v>
      </c>
      <c r="F503" s="108">
        <v>188</v>
      </c>
      <c r="G503" s="108">
        <v>155</v>
      </c>
      <c r="H503" s="91">
        <f t="shared" si="7"/>
        <v>2.38</v>
      </c>
    </row>
    <row r="504" spans="2:8" s="6" customFormat="1" ht="12.6" customHeight="1">
      <c r="B504" s="92" t="s">
        <v>630</v>
      </c>
      <c r="C504" s="93"/>
      <c r="D504" s="108">
        <v>188</v>
      </c>
      <c r="E504" s="108">
        <v>83</v>
      </c>
      <c r="F504" s="108">
        <v>105</v>
      </c>
      <c r="G504" s="108">
        <v>80</v>
      </c>
      <c r="H504" s="91">
        <f t="shared" si="7"/>
        <v>2.35</v>
      </c>
    </row>
    <row r="505" spans="2:8" s="6" customFormat="1" ht="12.6" customHeight="1">
      <c r="B505" s="92" t="s">
        <v>631</v>
      </c>
      <c r="C505" s="93"/>
      <c r="D505" s="108">
        <v>665</v>
      </c>
      <c r="E505" s="108">
        <v>329</v>
      </c>
      <c r="F505" s="108">
        <v>336</v>
      </c>
      <c r="G505" s="108">
        <v>264</v>
      </c>
      <c r="H505" s="91">
        <f t="shared" si="7"/>
        <v>2.5199999999999996</v>
      </c>
    </row>
    <row r="506" spans="2:8" s="6" customFormat="1" ht="12.6" customHeight="1">
      <c r="B506" s="92" t="s">
        <v>632</v>
      </c>
      <c r="C506" s="93"/>
      <c r="D506" s="108">
        <v>929</v>
      </c>
      <c r="E506" s="108">
        <v>444</v>
      </c>
      <c r="F506" s="108">
        <v>485</v>
      </c>
      <c r="G506" s="108">
        <v>365</v>
      </c>
      <c r="H506" s="91">
        <f t="shared" si="7"/>
        <v>2.5499999999999998</v>
      </c>
    </row>
    <row r="507" spans="2:8" s="6" customFormat="1" ht="12.6" customHeight="1">
      <c r="B507" s="92" t="s">
        <v>633</v>
      </c>
      <c r="C507" s="93"/>
      <c r="D507" s="108">
        <v>415</v>
      </c>
      <c r="E507" s="108">
        <v>205</v>
      </c>
      <c r="F507" s="108">
        <v>210</v>
      </c>
      <c r="G507" s="108">
        <v>182</v>
      </c>
      <c r="H507" s="91">
        <f t="shared" si="7"/>
        <v>2.2899999999999996</v>
      </c>
    </row>
    <row r="508" spans="2:8" s="6" customFormat="1" ht="12.6" customHeight="1">
      <c r="B508" s="92" t="s">
        <v>634</v>
      </c>
      <c r="C508" s="93"/>
      <c r="D508" s="108">
        <v>215</v>
      </c>
      <c r="E508" s="108">
        <v>101</v>
      </c>
      <c r="F508" s="108">
        <v>114</v>
      </c>
      <c r="G508" s="108">
        <v>94</v>
      </c>
      <c r="H508" s="91">
        <f t="shared" si="7"/>
        <v>2.2899999999999996</v>
      </c>
    </row>
    <row r="509" spans="2:8" s="6" customFormat="1" ht="12.6" customHeight="1">
      <c r="B509" s="92" t="s">
        <v>635</v>
      </c>
      <c r="C509" s="93"/>
      <c r="D509" s="108">
        <v>458</v>
      </c>
      <c r="E509" s="108">
        <v>216</v>
      </c>
      <c r="F509" s="108">
        <v>242</v>
      </c>
      <c r="G509" s="108">
        <v>206</v>
      </c>
      <c r="H509" s="91">
        <f t="shared" si="7"/>
        <v>2.23</v>
      </c>
    </row>
    <row r="510" spans="2:8" s="6" customFormat="1" ht="12.6" customHeight="1">
      <c r="B510" s="92" t="s">
        <v>636</v>
      </c>
      <c r="C510" s="93"/>
      <c r="D510" s="108">
        <v>204</v>
      </c>
      <c r="E510" s="108">
        <v>103</v>
      </c>
      <c r="F510" s="108">
        <v>101</v>
      </c>
      <c r="G510" s="108">
        <v>86</v>
      </c>
      <c r="H510" s="91">
        <f t="shared" si="7"/>
        <v>2.38</v>
      </c>
    </row>
    <row r="511" spans="2:8" s="6" customFormat="1" ht="12.6" customHeight="1">
      <c r="B511" s="92" t="s">
        <v>637</v>
      </c>
      <c r="C511" s="93"/>
      <c r="D511" s="108">
        <v>236</v>
      </c>
      <c r="E511" s="108">
        <v>124</v>
      </c>
      <c r="F511" s="108">
        <v>112</v>
      </c>
      <c r="G511" s="108">
        <v>119</v>
      </c>
      <c r="H511" s="91">
        <f t="shared" si="7"/>
        <v>1.99</v>
      </c>
    </row>
    <row r="512" spans="2:8" s="6" customFormat="1" ht="12.6" customHeight="1">
      <c r="B512" s="92" t="s">
        <v>638</v>
      </c>
      <c r="C512" s="93"/>
      <c r="D512" s="108">
        <v>99</v>
      </c>
      <c r="E512" s="108">
        <v>50</v>
      </c>
      <c r="F512" s="108">
        <v>49</v>
      </c>
      <c r="G512" s="108">
        <v>33</v>
      </c>
      <c r="H512" s="91">
        <f t="shared" si="7"/>
        <v>3</v>
      </c>
    </row>
    <row r="513" spans="2:8" s="6" customFormat="1" ht="12.6" customHeight="1">
      <c r="B513" s="92" t="s">
        <v>639</v>
      </c>
      <c r="C513" s="93"/>
      <c r="D513" s="108">
        <v>98</v>
      </c>
      <c r="E513" s="108">
        <v>45</v>
      </c>
      <c r="F513" s="108">
        <v>53</v>
      </c>
      <c r="G513" s="108">
        <v>29</v>
      </c>
      <c r="H513" s="91">
        <f t="shared" si="7"/>
        <v>3.38</v>
      </c>
    </row>
    <row r="514" spans="2:8" s="6" customFormat="1" ht="12.6" customHeight="1">
      <c r="B514" s="92" t="s">
        <v>640</v>
      </c>
      <c r="C514" s="93"/>
      <c r="D514" s="108">
        <v>109</v>
      </c>
      <c r="E514" s="108">
        <v>46</v>
      </c>
      <c r="F514" s="108">
        <v>63</v>
      </c>
      <c r="G514" s="108">
        <v>49</v>
      </c>
      <c r="H514" s="91">
        <f t="shared" si="7"/>
        <v>2.23</v>
      </c>
    </row>
    <row r="515" spans="2:8" s="6" customFormat="1" ht="12.6" customHeight="1">
      <c r="B515" s="92" t="s">
        <v>641</v>
      </c>
      <c r="C515" s="93"/>
      <c r="D515" s="108">
        <v>567</v>
      </c>
      <c r="E515" s="108">
        <v>267</v>
      </c>
      <c r="F515" s="108">
        <v>300</v>
      </c>
      <c r="G515" s="108">
        <v>241</v>
      </c>
      <c r="H515" s="91">
        <f t="shared" si="7"/>
        <v>2.36</v>
      </c>
    </row>
    <row r="516" spans="2:8" s="6" customFormat="1" ht="12.6" customHeight="1">
      <c r="B516" s="92" t="s">
        <v>642</v>
      </c>
      <c r="C516" s="93"/>
      <c r="D516" s="108">
        <v>782</v>
      </c>
      <c r="E516" s="108">
        <v>394</v>
      </c>
      <c r="F516" s="108">
        <v>388</v>
      </c>
      <c r="G516" s="108">
        <v>278</v>
      </c>
      <c r="H516" s="91">
        <f t="shared" si="7"/>
        <v>2.82</v>
      </c>
    </row>
    <row r="517" spans="2:8" s="6" customFormat="1" ht="12.6" customHeight="1">
      <c r="B517" s="92" t="s">
        <v>643</v>
      </c>
      <c r="C517" s="93"/>
      <c r="D517" s="108">
        <v>745</v>
      </c>
      <c r="E517" s="108">
        <v>358</v>
      </c>
      <c r="F517" s="108">
        <v>387</v>
      </c>
      <c r="G517" s="108">
        <v>280</v>
      </c>
      <c r="H517" s="91">
        <f t="shared" si="7"/>
        <v>2.67</v>
      </c>
    </row>
    <row r="518" spans="2:8" s="6" customFormat="1" ht="12.6" customHeight="1">
      <c r="B518" s="92" t="s">
        <v>644</v>
      </c>
      <c r="C518" s="93"/>
      <c r="D518" s="108">
        <v>359</v>
      </c>
      <c r="E518" s="108">
        <v>178</v>
      </c>
      <c r="F518" s="108">
        <v>181</v>
      </c>
      <c r="G518" s="108">
        <v>128</v>
      </c>
      <c r="H518" s="91">
        <f t="shared" si="7"/>
        <v>2.8099999999999996</v>
      </c>
    </row>
    <row r="519" spans="2:8" s="6" customFormat="1" ht="12.6" customHeight="1">
      <c r="B519" s="92" t="s">
        <v>645</v>
      </c>
      <c r="C519" s="93"/>
      <c r="D519" s="108">
        <v>25</v>
      </c>
      <c r="E519" s="108">
        <v>12</v>
      </c>
      <c r="F519" s="108">
        <v>13</v>
      </c>
      <c r="G519" s="108">
        <v>11</v>
      </c>
      <c r="H519" s="91">
        <f t="shared" si="7"/>
        <v>2.2799999999999998</v>
      </c>
    </row>
    <row r="520" spans="2:8" s="6" customFormat="1" ht="12.6" customHeight="1">
      <c r="B520" s="92" t="s">
        <v>646</v>
      </c>
      <c r="C520" s="93"/>
      <c r="D520" s="108">
        <v>139</v>
      </c>
      <c r="E520" s="108">
        <v>63</v>
      </c>
      <c r="F520" s="108">
        <v>76</v>
      </c>
      <c r="G520" s="108">
        <v>48</v>
      </c>
      <c r="H520" s="91">
        <f t="shared" ref="H520:H582" si="8">ROUNDUP(D520/G520,2)</f>
        <v>2.9</v>
      </c>
    </row>
    <row r="521" spans="2:8" s="6" customFormat="1" ht="12.6" customHeight="1">
      <c r="B521" s="92" t="s">
        <v>647</v>
      </c>
      <c r="C521" s="93"/>
      <c r="D521" s="108">
        <v>30</v>
      </c>
      <c r="E521" s="108">
        <v>12</v>
      </c>
      <c r="F521" s="108">
        <v>18</v>
      </c>
      <c r="G521" s="108">
        <v>13</v>
      </c>
      <c r="H521" s="91">
        <f t="shared" si="8"/>
        <v>2.3099999999999996</v>
      </c>
    </row>
    <row r="522" spans="2:8" s="6" customFormat="1" ht="12.6" customHeight="1">
      <c r="B522" s="92" t="s">
        <v>648</v>
      </c>
      <c r="C522" s="93"/>
      <c r="D522" s="108">
        <v>99</v>
      </c>
      <c r="E522" s="108">
        <v>46</v>
      </c>
      <c r="F522" s="108">
        <v>53</v>
      </c>
      <c r="G522" s="108">
        <v>27</v>
      </c>
      <c r="H522" s="91">
        <f t="shared" si="8"/>
        <v>3.67</v>
      </c>
    </row>
    <row r="523" spans="2:8" s="6" customFormat="1" ht="12.6" customHeight="1">
      <c r="B523" s="92" t="s">
        <v>649</v>
      </c>
      <c r="C523" s="93"/>
      <c r="D523" s="108">
        <v>101</v>
      </c>
      <c r="E523" s="108">
        <v>60</v>
      </c>
      <c r="F523" s="108">
        <v>41</v>
      </c>
      <c r="G523" s="108">
        <v>46</v>
      </c>
      <c r="H523" s="91">
        <f t="shared" si="8"/>
        <v>2.1999999999999997</v>
      </c>
    </row>
    <row r="524" spans="2:8" s="6" customFormat="1" ht="12.6" customHeight="1">
      <c r="B524" s="92" t="s">
        <v>650</v>
      </c>
      <c r="C524" s="93"/>
      <c r="D524" s="108">
        <v>34</v>
      </c>
      <c r="E524" s="108">
        <v>16</v>
      </c>
      <c r="F524" s="108">
        <v>18</v>
      </c>
      <c r="G524" s="108">
        <v>11</v>
      </c>
      <c r="H524" s="91">
        <f t="shared" si="8"/>
        <v>3.0999999999999996</v>
      </c>
    </row>
    <row r="525" spans="2:8" s="6" customFormat="1" ht="12.6" customHeight="1">
      <c r="B525" s="92" t="s">
        <v>651</v>
      </c>
      <c r="C525" s="93"/>
      <c r="D525" s="108">
        <v>73</v>
      </c>
      <c r="E525" s="108">
        <v>34</v>
      </c>
      <c r="F525" s="108">
        <v>39</v>
      </c>
      <c r="G525" s="108">
        <v>29</v>
      </c>
      <c r="H525" s="91">
        <f t="shared" si="8"/>
        <v>2.5199999999999996</v>
      </c>
    </row>
    <row r="526" spans="2:8" s="6" customFormat="1" ht="12.6" customHeight="1">
      <c r="B526" s="92" t="s">
        <v>652</v>
      </c>
      <c r="C526" s="93"/>
      <c r="D526" s="108">
        <v>424</v>
      </c>
      <c r="E526" s="108">
        <v>189</v>
      </c>
      <c r="F526" s="108">
        <v>235</v>
      </c>
      <c r="G526" s="108">
        <v>212</v>
      </c>
      <c r="H526" s="91">
        <f t="shared" si="8"/>
        <v>2</v>
      </c>
    </row>
    <row r="527" spans="2:8" s="6" customFormat="1" ht="12.6" customHeight="1">
      <c r="B527" s="92" t="s">
        <v>653</v>
      </c>
      <c r="C527" s="93"/>
      <c r="D527" s="108">
        <v>1081</v>
      </c>
      <c r="E527" s="108">
        <v>537</v>
      </c>
      <c r="F527" s="108">
        <v>544</v>
      </c>
      <c r="G527" s="108">
        <v>536</v>
      </c>
      <c r="H527" s="91">
        <f t="shared" si="8"/>
        <v>2.0199999999999996</v>
      </c>
    </row>
    <row r="528" spans="2:8" s="6" customFormat="1" ht="12.6" customHeight="1">
      <c r="B528" s="92" t="s">
        <v>654</v>
      </c>
      <c r="C528" s="93"/>
      <c r="D528" s="108">
        <v>1198</v>
      </c>
      <c r="E528" s="108">
        <v>538</v>
      </c>
      <c r="F528" s="108">
        <v>660</v>
      </c>
      <c r="G528" s="108">
        <v>564</v>
      </c>
      <c r="H528" s="91">
        <f t="shared" si="8"/>
        <v>2.13</v>
      </c>
    </row>
    <row r="529" spans="2:8" s="6" customFormat="1" ht="12.6" customHeight="1">
      <c r="B529" s="92" t="s">
        <v>655</v>
      </c>
      <c r="C529" s="93"/>
      <c r="D529" s="108">
        <v>3801</v>
      </c>
      <c r="E529" s="108">
        <v>1841</v>
      </c>
      <c r="F529" s="108">
        <v>1960</v>
      </c>
      <c r="G529" s="108">
        <v>1505</v>
      </c>
      <c r="H529" s="91">
        <f t="shared" si="8"/>
        <v>2.5299999999999998</v>
      </c>
    </row>
    <row r="530" spans="2:8" s="6" customFormat="1" ht="12.6" customHeight="1">
      <c r="B530" s="92" t="s">
        <v>656</v>
      </c>
      <c r="C530" s="93"/>
      <c r="D530" s="108">
        <v>377</v>
      </c>
      <c r="E530" s="108">
        <v>181</v>
      </c>
      <c r="F530" s="108">
        <v>196</v>
      </c>
      <c r="G530" s="108">
        <v>169</v>
      </c>
      <c r="H530" s="91">
        <f t="shared" si="8"/>
        <v>2.2399999999999998</v>
      </c>
    </row>
    <row r="531" spans="2:8" s="6" customFormat="1" ht="12.6" customHeight="1">
      <c r="B531" s="92" t="s">
        <v>657</v>
      </c>
      <c r="C531" s="93"/>
      <c r="D531" s="108">
        <v>392</v>
      </c>
      <c r="E531" s="108">
        <v>195</v>
      </c>
      <c r="F531" s="108">
        <v>197</v>
      </c>
      <c r="G531" s="108">
        <v>194</v>
      </c>
      <c r="H531" s="91">
        <f t="shared" si="8"/>
        <v>2.0299999999999998</v>
      </c>
    </row>
    <row r="532" spans="2:8" s="6" customFormat="1" ht="12.6" customHeight="1">
      <c r="B532" s="92" t="s">
        <v>658</v>
      </c>
      <c r="C532" s="93"/>
      <c r="D532" s="108">
        <v>1453</v>
      </c>
      <c r="E532" s="108">
        <v>717</v>
      </c>
      <c r="F532" s="108">
        <v>736</v>
      </c>
      <c r="G532" s="108">
        <v>657</v>
      </c>
      <c r="H532" s="91">
        <f t="shared" si="8"/>
        <v>2.2199999999999998</v>
      </c>
    </row>
    <row r="533" spans="2:8" s="6" customFormat="1" ht="12.6" customHeight="1">
      <c r="B533" s="92" t="s">
        <v>659</v>
      </c>
      <c r="C533" s="93"/>
      <c r="D533" s="108">
        <v>1533</v>
      </c>
      <c r="E533" s="108">
        <v>740</v>
      </c>
      <c r="F533" s="108">
        <v>793</v>
      </c>
      <c r="G533" s="108">
        <v>655</v>
      </c>
      <c r="H533" s="91">
        <f t="shared" si="8"/>
        <v>2.3499999999999996</v>
      </c>
    </row>
    <row r="534" spans="2:8" s="6" customFormat="1" ht="12.6" customHeight="1">
      <c r="B534" s="92" t="s">
        <v>660</v>
      </c>
      <c r="C534" s="93"/>
      <c r="D534" s="108">
        <v>1933</v>
      </c>
      <c r="E534" s="108">
        <v>919</v>
      </c>
      <c r="F534" s="108">
        <v>1014</v>
      </c>
      <c r="G534" s="108">
        <v>807</v>
      </c>
      <c r="H534" s="91">
        <f t="shared" si="8"/>
        <v>2.4</v>
      </c>
    </row>
    <row r="535" spans="2:8" s="6" customFormat="1" ht="12.6" customHeight="1">
      <c r="B535" s="92" t="s">
        <v>661</v>
      </c>
      <c r="C535" s="93"/>
      <c r="D535" s="108">
        <v>601</v>
      </c>
      <c r="E535" s="108">
        <v>300</v>
      </c>
      <c r="F535" s="108">
        <v>301</v>
      </c>
      <c r="G535" s="108">
        <v>277</v>
      </c>
      <c r="H535" s="91">
        <f t="shared" si="8"/>
        <v>2.17</v>
      </c>
    </row>
    <row r="536" spans="2:8" s="6" customFormat="1" ht="12.6" customHeight="1">
      <c r="B536" s="92" t="s">
        <v>662</v>
      </c>
      <c r="C536" s="93"/>
      <c r="D536" s="108">
        <v>127</v>
      </c>
      <c r="E536" s="108">
        <v>60</v>
      </c>
      <c r="F536" s="108">
        <v>67</v>
      </c>
      <c r="G536" s="108">
        <v>40</v>
      </c>
      <c r="H536" s="91">
        <f t="shared" si="8"/>
        <v>3.1799999999999997</v>
      </c>
    </row>
    <row r="537" spans="2:8" s="6" customFormat="1" ht="12.6" customHeight="1">
      <c r="B537" s="92" t="s">
        <v>663</v>
      </c>
      <c r="C537" s="93"/>
      <c r="D537" s="108">
        <v>107</v>
      </c>
      <c r="E537" s="108">
        <v>51</v>
      </c>
      <c r="F537" s="108">
        <v>56</v>
      </c>
      <c r="G537" s="108">
        <v>38</v>
      </c>
      <c r="H537" s="91">
        <f t="shared" si="8"/>
        <v>2.82</v>
      </c>
    </row>
    <row r="538" spans="2:8" s="6" customFormat="1" ht="12.6" customHeight="1">
      <c r="B538" s="92" t="s">
        <v>664</v>
      </c>
      <c r="C538" s="93"/>
      <c r="D538" s="108">
        <v>128</v>
      </c>
      <c r="E538" s="108">
        <v>62</v>
      </c>
      <c r="F538" s="108">
        <v>66</v>
      </c>
      <c r="G538" s="108">
        <v>38</v>
      </c>
      <c r="H538" s="91">
        <f t="shared" si="8"/>
        <v>3.3699999999999997</v>
      </c>
    </row>
    <row r="539" spans="2:8" s="6" customFormat="1" ht="12.6" customHeight="1">
      <c r="B539" s="92" t="s">
        <v>665</v>
      </c>
      <c r="C539" s="93"/>
      <c r="D539" s="108">
        <v>578</v>
      </c>
      <c r="E539" s="108">
        <v>289</v>
      </c>
      <c r="F539" s="108">
        <v>289</v>
      </c>
      <c r="G539" s="108">
        <v>204</v>
      </c>
      <c r="H539" s="91">
        <f t="shared" si="8"/>
        <v>2.84</v>
      </c>
    </row>
    <row r="540" spans="2:8" s="6" customFormat="1" ht="12.6" customHeight="1">
      <c r="B540" s="92" t="s">
        <v>666</v>
      </c>
      <c r="C540" s="93"/>
      <c r="D540" s="108">
        <v>72</v>
      </c>
      <c r="E540" s="108">
        <v>37</v>
      </c>
      <c r="F540" s="108">
        <v>35</v>
      </c>
      <c r="G540" s="108">
        <v>30</v>
      </c>
      <c r="H540" s="91">
        <f t="shared" si="8"/>
        <v>2.4</v>
      </c>
    </row>
    <row r="541" spans="2:8" s="6" customFormat="1" ht="12.6" customHeight="1">
      <c r="B541" s="92" t="s">
        <v>667</v>
      </c>
      <c r="C541" s="93"/>
      <c r="D541" s="108">
        <v>143</v>
      </c>
      <c r="E541" s="108">
        <v>68</v>
      </c>
      <c r="F541" s="108">
        <v>75</v>
      </c>
      <c r="G541" s="108">
        <v>53</v>
      </c>
      <c r="H541" s="91">
        <f t="shared" si="8"/>
        <v>2.6999999999999997</v>
      </c>
    </row>
    <row r="542" spans="2:8" s="6" customFormat="1" ht="12.6" customHeight="1">
      <c r="B542" s="92" t="s">
        <v>668</v>
      </c>
      <c r="C542" s="93"/>
      <c r="D542" s="108">
        <v>69</v>
      </c>
      <c r="E542" s="108">
        <v>36</v>
      </c>
      <c r="F542" s="108">
        <v>33</v>
      </c>
      <c r="G542" s="108">
        <v>22</v>
      </c>
      <c r="H542" s="91">
        <f t="shared" si="8"/>
        <v>3.1399999999999997</v>
      </c>
    </row>
    <row r="543" spans="2:8" s="6" customFormat="1" ht="12.6" customHeight="1">
      <c r="B543" s="92" t="s">
        <v>669</v>
      </c>
      <c r="C543" s="93"/>
      <c r="D543" s="108">
        <v>334</v>
      </c>
      <c r="E543" s="108">
        <v>169</v>
      </c>
      <c r="F543" s="108">
        <v>165</v>
      </c>
      <c r="G543" s="108">
        <v>146</v>
      </c>
      <c r="H543" s="91">
        <f t="shared" si="8"/>
        <v>2.2899999999999996</v>
      </c>
    </row>
    <row r="544" spans="2:8" s="6" customFormat="1" ht="12.6" customHeight="1">
      <c r="B544" s="92" t="s">
        <v>670</v>
      </c>
      <c r="C544" s="93"/>
      <c r="D544" s="108">
        <v>888</v>
      </c>
      <c r="E544" s="108">
        <v>435</v>
      </c>
      <c r="F544" s="108">
        <v>453</v>
      </c>
      <c r="G544" s="108">
        <v>315</v>
      </c>
      <c r="H544" s="91">
        <f t="shared" si="8"/>
        <v>2.82</v>
      </c>
    </row>
    <row r="545" spans="2:8" s="6" customFormat="1" ht="12.6" customHeight="1">
      <c r="B545" s="92" t="s">
        <v>671</v>
      </c>
      <c r="C545" s="93"/>
      <c r="D545" s="108">
        <v>382</v>
      </c>
      <c r="E545" s="108">
        <v>197</v>
      </c>
      <c r="F545" s="108">
        <v>185</v>
      </c>
      <c r="G545" s="108">
        <v>186</v>
      </c>
      <c r="H545" s="91">
        <f t="shared" si="8"/>
        <v>2.0599999999999996</v>
      </c>
    </row>
    <row r="546" spans="2:8" s="6" customFormat="1" ht="12.6" customHeight="1">
      <c r="B546" s="92" t="s">
        <v>672</v>
      </c>
      <c r="C546" s="93"/>
      <c r="D546" s="108">
        <v>851</v>
      </c>
      <c r="E546" s="108">
        <v>398</v>
      </c>
      <c r="F546" s="108">
        <v>453</v>
      </c>
      <c r="G546" s="108">
        <v>333</v>
      </c>
      <c r="H546" s="91">
        <f t="shared" si="8"/>
        <v>2.5599999999999996</v>
      </c>
    </row>
    <row r="547" spans="2:8" s="6" customFormat="1" ht="12.6" customHeight="1">
      <c r="B547" s="92" t="s">
        <v>673</v>
      </c>
      <c r="C547" s="93"/>
      <c r="D547" s="108">
        <v>704</v>
      </c>
      <c r="E547" s="108">
        <v>351</v>
      </c>
      <c r="F547" s="108">
        <v>353</v>
      </c>
      <c r="G547" s="108">
        <v>260</v>
      </c>
      <c r="H547" s="91">
        <f t="shared" si="8"/>
        <v>2.71</v>
      </c>
    </row>
    <row r="548" spans="2:8" s="6" customFormat="1" ht="12.6" customHeight="1">
      <c r="B548" s="92" t="s">
        <v>674</v>
      </c>
      <c r="C548" s="93"/>
      <c r="D548" s="108">
        <v>333</v>
      </c>
      <c r="E548" s="108">
        <v>177</v>
      </c>
      <c r="F548" s="108">
        <v>156</v>
      </c>
      <c r="G548" s="108">
        <v>134</v>
      </c>
      <c r="H548" s="91">
        <f t="shared" si="8"/>
        <v>2.4899999999999998</v>
      </c>
    </row>
    <row r="549" spans="2:8" s="6" customFormat="1" ht="12.6" customHeight="1">
      <c r="B549" s="92" t="s">
        <v>675</v>
      </c>
      <c r="C549" s="93"/>
      <c r="D549" s="108">
        <v>243</v>
      </c>
      <c r="E549" s="108">
        <v>121</v>
      </c>
      <c r="F549" s="108">
        <v>122</v>
      </c>
      <c r="G549" s="108">
        <v>109</v>
      </c>
      <c r="H549" s="91">
        <f t="shared" si="8"/>
        <v>2.23</v>
      </c>
    </row>
    <row r="550" spans="2:8" s="6" customFormat="1" ht="12.6" customHeight="1">
      <c r="B550" s="92" t="s">
        <v>676</v>
      </c>
      <c r="C550" s="93"/>
      <c r="D550" s="108">
        <v>335</v>
      </c>
      <c r="E550" s="108">
        <v>156</v>
      </c>
      <c r="F550" s="108">
        <v>179</v>
      </c>
      <c r="G550" s="108">
        <v>154</v>
      </c>
      <c r="H550" s="91">
        <f t="shared" si="8"/>
        <v>2.1799999999999997</v>
      </c>
    </row>
    <row r="551" spans="2:8" s="6" customFormat="1" ht="12.6" customHeight="1">
      <c r="B551" s="92" t="s">
        <v>677</v>
      </c>
      <c r="C551" s="93"/>
      <c r="D551" s="108">
        <v>53</v>
      </c>
      <c r="E551" s="108">
        <v>18</v>
      </c>
      <c r="F551" s="108">
        <v>35</v>
      </c>
      <c r="G551" s="108">
        <v>28</v>
      </c>
      <c r="H551" s="91">
        <f t="shared" si="8"/>
        <v>1.9</v>
      </c>
    </row>
    <row r="552" spans="2:8" s="6" customFormat="1" ht="12.6" customHeight="1">
      <c r="B552" s="92" t="s">
        <v>678</v>
      </c>
      <c r="C552" s="93"/>
      <c r="D552" s="108">
        <v>65</v>
      </c>
      <c r="E552" s="108">
        <v>29</v>
      </c>
      <c r="F552" s="108">
        <v>36</v>
      </c>
      <c r="G552" s="108">
        <v>33</v>
      </c>
      <c r="H552" s="91">
        <f t="shared" si="8"/>
        <v>1.97</v>
      </c>
    </row>
    <row r="553" spans="2:8" s="6" customFormat="1" ht="12.6" customHeight="1">
      <c r="B553" s="92" t="s">
        <v>679</v>
      </c>
      <c r="C553" s="93"/>
      <c r="D553" s="108">
        <v>229</v>
      </c>
      <c r="E553" s="108">
        <v>104</v>
      </c>
      <c r="F553" s="108">
        <v>125</v>
      </c>
      <c r="G553" s="108">
        <v>77</v>
      </c>
      <c r="H553" s="91">
        <f t="shared" si="8"/>
        <v>2.98</v>
      </c>
    </row>
    <row r="554" spans="2:8" s="6" customFormat="1" ht="12.6" customHeight="1">
      <c r="B554" s="92" t="s">
        <v>680</v>
      </c>
      <c r="C554" s="93"/>
      <c r="D554" s="108">
        <v>95</v>
      </c>
      <c r="E554" s="108">
        <v>50</v>
      </c>
      <c r="F554" s="108">
        <v>45</v>
      </c>
      <c r="G554" s="108">
        <v>35</v>
      </c>
      <c r="H554" s="91">
        <f t="shared" si="8"/>
        <v>2.7199999999999998</v>
      </c>
    </row>
    <row r="555" spans="2:8" s="6" customFormat="1" ht="12.6" customHeight="1">
      <c r="B555" s="92" t="s">
        <v>681</v>
      </c>
      <c r="C555" s="93"/>
      <c r="D555" s="108">
        <v>269</v>
      </c>
      <c r="E555" s="108">
        <v>133</v>
      </c>
      <c r="F555" s="108">
        <v>136</v>
      </c>
      <c r="G555" s="108">
        <v>97</v>
      </c>
      <c r="H555" s="91">
        <f t="shared" si="8"/>
        <v>2.78</v>
      </c>
    </row>
    <row r="556" spans="2:8" s="6" customFormat="1" ht="12.6" customHeight="1">
      <c r="B556" s="92" t="s">
        <v>682</v>
      </c>
      <c r="C556" s="93"/>
      <c r="D556" s="108">
        <v>41</v>
      </c>
      <c r="E556" s="108">
        <v>21</v>
      </c>
      <c r="F556" s="108">
        <v>20</v>
      </c>
      <c r="G556" s="108">
        <v>13</v>
      </c>
      <c r="H556" s="91">
        <f t="shared" si="8"/>
        <v>3.1599999999999997</v>
      </c>
    </row>
    <row r="557" spans="2:8" s="6" customFormat="1" ht="12.6" customHeight="1">
      <c r="B557" s="92" t="s">
        <v>683</v>
      </c>
      <c r="C557" s="93"/>
      <c r="D557" s="108">
        <v>319</v>
      </c>
      <c r="E557" s="108">
        <v>159</v>
      </c>
      <c r="F557" s="108">
        <v>160</v>
      </c>
      <c r="G557" s="108">
        <v>122</v>
      </c>
      <c r="H557" s="91">
        <f t="shared" si="8"/>
        <v>2.6199999999999997</v>
      </c>
    </row>
    <row r="558" spans="2:8" s="6" customFormat="1" ht="12.6" customHeight="1">
      <c r="B558" s="92" t="s">
        <v>684</v>
      </c>
      <c r="C558" s="93"/>
      <c r="D558" s="108">
        <v>257</v>
      </c>
      <c r="E558" s="108">
        <v>123</v>
      </c>
      <c r="F558" s="108">
        <v>134</v>
      </c>
      <c r="G558" s="108">
        <v>111</v>
      </c>
      <c r="H558" s="91">
        <f t="shared" si="8"/>
        <v>2.3199999999999998</v>
      </c>
    </row>
    <row r="559" spans="2:8" s="6" customFormat="1" ht="12.6" customHeight="1">
      <c r="B559" s="92" t="s">
        <v>685</v>
      </c>
      <c r="C559" s="93"/>
      <c r="D559" s="108">
        <v>756</v>
      </c>
      <c r="E559" s="108">
        <v>344</v>
      </c>
      <c r="F559" s="108">
        <v>412</v>
      </c>
      <c r="G559" s="108">
        <v>328</v>
      </c>
      <c r="H559" s="91">
        <f t="shared" si="8"/>
        <v>2.3099999999999996</v>
      </c>
    </row>
    <row r="560" spans="2:8" s="6" customFormat="1" ht="12.6" customHeight="1">
      <c r="B560" s="92" t="s">
        <v>686</v>
      </c>
      <c r="C560" s="93"/>
      <c r="D560" s="108">
        <v>383</v>
      </c>
      <c r="E560" s="108">
        <v>178</v>
      </c>
      <c r="F560" s="108">
        <v>205</v>
      </c>
      <c r="G560" s="108">
        <v>117</v>
      </c>
      <c r="H560" s="91">
        <f t="shared" si="8"/>
        <v>3.28</v>
      </c>
    </row>
    <row r="561" spans="2:8" s="6" customFormat="1" ht="12.6" customHeight="1">
      <c r="B561" s="92" t="s">
        <v>687</v>
      </c>
      <c r="C561" s="93"/>
      <c r="D561" s="108">
        <v>48</v>
      </c>
      <c r="E561" s="108">
        <v>24</v>
      </c>
      <c r="F561" s="108">
        <v>24</v>
      </c>
      <c r="G561" s="108">
        <v>21</v>
      </c>
      <c r="H561" s="91">
        <f t="shared" si="8"/>
        <v>2.2899999999999996</v>
      </c>
    </row>
    <row r="562" spans="2:8" s="6" customFormat="1" ht="12.6" customHeight="1">
      <c r="B562" s="92" t="s">
        <v>688</v>
      </c>
      <c r="C562" s="93"/>
      <c r="D562" s="108">
        <v>614</v>
      </c>
      <c r="E562" s="108">
        <v>296</v>
      </c>
      <c r="F562" s="108">
        <v>318</v>
      </c>
      <c r="G562" s="108">
        <v>214</v>
      </c>
      <c r="H562" s="91">
        <f t="shared" si="8"/>
        <v>2.8699999999999997</v>
      </c>
    </row>
    <row r="563" spans="2:8" s="6" customFormat="1" ht="12.6" customHeight="1">
      <c r="B563" s="92" t="s">
        <v>689</v>
      </c>
      <c r="C563" s="93"/>
      <c r="D563" s="108">
        <v>297</v>
      </c>
      <c r="E563" s="108">
        <v>156</v>
      </c>
      <c r="F563" s="108">
        <v>141</v>
      </c>
      <c r="G563" s="108">
        <v>119</v>
      </c>
      <c r="H563" s="91">
        <f t="shared" si="8"/>
        <v>2.5</v>
      </c>
    </row>
    <row r="564" spans="2:8" s="6" customFormat="1" ht="12.6" customHeight="1">
      <c r="B564" s="92" t="s">
        <v>690</v>
      </c>
      <c r="C564" s="93"/>
      <c r="D564" s="108">
        <v>72</v>
      </c>
      <c r="E564" s="108">
        <v>36</v>
      </c>
      <c r="F564" s="108">
        <v>36</v>
      </c>
      <c r="G564" s="108">
        <v>19</v>
      </c>
      <c r="H564" s="91">
        <f t="shared" si="8"/>
        <v>3.7899999999999996</v>
      </c>
    </row>
    <row r="565" spans="2:8" s="6" customFormat="1" ht="12.6" customHeight="1">
      <c r="B565" s="92" t="s">
        <v>691</v>
      </c>
      <c r="C565" s="93"/>
      <c r="D565" s="108">
        <v>56</v>
      </c>
      <c r="E565" s="108">
        <v>23</v>
      </c>
      <c r="F565" s="108">
        <v>33</v>
      </c>
      <c r="G565" s="108">
        <v>24</v>
      </c>
      <c r="H565" s="91">
        <f t="shared" si="8"/>
        <v>2.34</v>
      </c>
    </row>
    <row r="566" spans="2:8" s="6" customFormat="1" ht="12.6" customHeight="1">
      <c r="B566" s="92" t="s">
        <v>692</v>
      </c>
      <c r="C566" s="93"/>
      <c r="D566" s="108">
        <v>176</v>
      </c>
      <c r="E566" s="108">
        <v>84</v>
      </c>
      <c r="F566" s="108">
        <v>92</v>
      </c>
      <c r="G566" s="108">
        <v>55</v>
      </c>
      <c r="H566" s="91">
        <f t="shared" si="8"/>
        <v>3.2</v>
      </c>
    </row>
    <row r="567" spans="2:8" s="6" customFormat="1" ht="12.6" customHeight="1">
      <c r="B567" s="92" t="s">
        <v>693</v>
      </c>
      <c r="C567" s="93"/>
      <c r="D567" s="108">
        <v>70</v>
      </c>
      <c r="E567" s="108">
        <v>35</v>
      </c>
      <c r="F567" s="108">
        <v>35</v>
      </c>
      <c r="G567" s="108">
        <v>30</v>
      </c>
      <c r="H567" s="91">
        <f t="shared" si="8"/>
        <v>2.34</v>
      </c>
    </row>
    <row r="568" spans="2:8" s="6" customFormat="1" ht="12.6" customHeight="1">
      <c r="B568" s="92" t="s">
        <v>694</v>
      </c>
      <c r="C568" s="93"/>
      <c r="D568" s="108">
        <v>3</v>
      </c>
      <c r="E568" s="108">
        <v>0</v>
      </c>
      <c r="F568" s="108">
        <v>3</v>
      </c>
      <c r="G568" s="108">
        <v>3</v>
      </c>
      <c r="H568" s="91">
        <f t="shared" si="8"/>
        <v>1</v>
      </c>
    </row>
    <row r="569" spans="2:8" s="6" customFormat="1" ht="12.6" customHeight="1">
      <c r="B569" s="92" t="s">
        <v>695</v>
      </c>
      <c r="C569" s="93"/>
      <c r="D569" s="108">
        <v>13</v>
      </c>
      <c r="E569" s="108">
        <v>4</v>
      </c>
      <c r="F569" s="108">
        <v>9</v>
      </c>
      <c r="G569" s="108">
        <v>8</v>
      </c>
      <c r="H569" s="91">
        <f t="shared" si="8"/>
        <v>1.6300000000000001</v>
      </c>
    </row>
    <row r="570" spans="2:8" s="6" customFormat="1" ht="12.6" customHeight="1">
      <c r="B570" s="92" t="s">
        <v>696</v>
      </c>
      <c r="C570" s="93"/>
      <c r="D570" s="108">
        <v>354</v>
      </c>
      <c r="E570" s="108">
        <v>169</v>
      </c>
      <c r="F570" s="108">
        <v>185</v>
      </c>
      <c r="G570" s="108">
        <v>138</v>
      </c>
      <c r="H570" s="91">
        <f t="shared" si="8"/>
        <v>2.57</v>
      </c>
    </row>
    <row r="571" spans="2:8" s="6" customFormat="1" ht="12.6" customHeight="1">
      <c r="B571" s="92" t="s">
        <v>697</v>
      </c>
      <c r="C571" s="93"/>
      <c r="D571" s="108">
        <v>694</v>
      </c>
      <c r="E571" s="108">
        <v>343</v>
      </c>
      <c r="F571" s="108">
        <v>351</v>
      </c>
      <c r="G571" s="108">
        <v>281</v>
      </c>
      <c r="H571" s="91">
        <f t="shared" si="8"/>
        <v>2.4699999999999998</v>
      </c>
    </row>
    <row r="572" spans="2:8" s="6" customFormat="1" ht="12.6" customHeight="1">
      <c r="B572" s="92" t="s">
        <v>698</v>
      </c>
      <c r="C572" s="93"/>
      <c r="D572" s="108">
        <v>649</v>
      </c>
      <c r="E572" s="108">
        <v>322</v>
      </c>
      <c r="F572" s="108">
        <v>327</v>
      </c>
      <c r="G572" s="108">
        <v>228</v>
      </c>
      <c r="H572" s="91">
        <f t="shared" si="8"/>
        <v>2.8499999999999996</v>
      </c>
    </row>
    <row r="573" spans="2:8" s="6" customFormat="1" ht="12.6" customHeight="1">
      <c r="B573" s="92" t="s">
        <v>699</v>
      </c>
      <c r="C573" s="93"/>
      <c r="D573" s="108">
        <v>238</v>
      </c>
      <c r="E573" s="108">
        <v>116</v>
      </c>
      <c r="F573" s="108">
        <v>122</v>
      </c>
      <c r="G573" s="108">
        <v>109</v>
      </c>
      <c r="H573" s="91">
        <f t="shared" si="8"/>
        <v>2.19</v>
      </c>
    </row>
    <row r="574" spans="2:8" s="6" customFormat="1" ht="12.6" customHeight="1">
      <c r="B574" s="92" t="s">
        <v>700</v>
      </c>
      <c r="C574" s="93"/>
      <c r="D574" s="108">
        <v>1045</v>
      </c>
      <c r="E574" s="108">
        <v>524</v>
      </c>
      <c r="F574" s="108">
        <v>521</v>
      </c>
      <c r="G574" s="108">
        <v>380</v>
      </c>
      <c r="H574" s="91">
        <f t="shared" si="8"/>
        <v>2.75</v>
      </c>
    </row>
    <row r="575" spans="2:8" s="6" customFormat="1" ht="12.6" customHeight="1">
      <c r="B575" s="92" t="s">
        <v>701</v>
      </c>
      <c r="C575" s="93"/>
      <c r="D575" s="108">
        <v>233</v>
      </c>
      <c r="E575" s="108">
        <v>122</v>
      </c>
      <c r="F575" s="108">
        <v>111</v>
      </c>
      <c r="G575" s="108">
        <v>146</v>
      </c>
      <c r="H575" s="91">
        <f t="shared" si="8"/>
        <v>1.6</v>
      </c>
    </row>
    <row r="576" spans="2:8" s="6" customFormat="1" ht="12.6" customHeight="1">
      <c r="B576" s="92" t="s">
        <v>702</v>
      </c>
      <c r="C576" s="93"/>
      <c r="D576" s="108">
        <v>539</v>
      </c>
      <c r="E576" s="108">
        <v>241</v>
      </c>
      <c r="F576" s="108">
        <v>298</v>
      </c>
      <c r="G576" s="108">
        <v>242</v>
      </c>
      <c r="H576" s="91">
        <f t="shared" si="8"/>
        <v>2.23</v>
      </c>
    </row>
    <row r="577" spans="2:8" s="6" customFormat="1" ht="12.6" customHeight="1">
      <c r="B577" s="92" t="s">
        <v>703</v>
      </c>
      <c r="C577" s="93"/>
      <c r="D577" s="108">
        <v>530</v>
      </c>
      <c r="E577" s="108">
        <v>265</v>
      </c>
      <c r="F577" s="108">
        <v>265</v>
      </c>
      <c r="G577" s="108">
        <v>267</v>
      </c>
      <c r="H577" s="91">
        <f t="shared" si="8"/>
        <v>1.99</v>
      </c>
    </row>
    <row r="578" spans="2:8" s="6" customFormat="1" ht="12.6" customHeight="1">
      <c r="B578" s="92" t="s">
        <v>704</v>
      </c>
      <c r="C578" s="93"/>
      <c r="D578" s="108">
        <v>600</v>
      </c>
      <c r="E578" s="108">
        <v>279</v>
      </c>
      <c r="F578" s="108">
        <v>321</v>
      </c>
      <c r="G578" s="108">
        <v>267</v>
      </c>
      <c r="H578" s="91">
        <f t="shared" si="8"/>
        <v>2.25</v>
      </c>
    </row>
    <row r="579" spans="2:8" s="6" customFormat="1" ht="12.6" customHeight="1">
      <c r="B579" s="92" t="s">
        <v>705</v>
      </c>
      <c r="C579" s="93"/>
      <c r="D579" s="108">
        <v>616</v>
      </c>
      <c r="E579" s="108">
        <v>310</v>
      </c>
      <c r="F579" s="108">
        <v>306</v>
      </c>
      <c r="G579" s="108">
        <v>290</v>
      </c>
      <c r="H579" s="91">
        <f t="shared" si="8"/>
        <v>2.13</v>
      </c>
    </row>
    <row r="580" spans="2:8" s="6" customFormat="1" ht="12.6" customHeight="1">
      <c r="B580" s="92" t="s">
        <v>706</v>
      </c>
      <c r="C580" s="93"/>
      <c r="D580" s="108">
        <v>89</v>
      </c>
      <c r="E580" s="108">
        <v>46</v>
      </c>
      <c r="F580" s="108">
        <v>43</v>
      </c>
      <c r="G580" s="108">
        <v>28</v>
      </c>
      <c r="H580" s="91">
        <f t="shared" si="8"/>
        <v>3.1799999999999997</v>
      </c>
    </row>
    <row r="581" spans="2:8" s="6" customFormat="1" ht="12.6" customHeight="1">
      <c r="B581" s="92" t="s">
        <v>707</v>
      </c>
      <c r="C581" s="93"/>
      <c r="D581" s="108">
        <v>66</v>
      </c>
      <c r="E581" s="108">
        <v>30</v>
      </c>
      <c r="F581" s="108">
        <v>36</v>
      </c>
      <c r="G581" s="108">
        <v>20</v>
      </c>
      <c r="H581" s="91">
        <f t="shared" si="8"/>
        <v>3.3</v>
      </c>
    </row>
    <row r="582" spans="2:8" s="6" customFormat="1" ht="12.6" customHeight="1">
      <c r="B582" s="92" t="s">
        <v>708</v>
      </c>
      <c r="C582" s="93"/>
      <c r="D582" s="108">
        <v>306</v>
      </c>
      <c r="E582" s="108">
        <v>151</v>
      </c>
      <c r="F582" s="108">
        <v>155</v>
      </c>
      <c r="G582" s="108">
        <v>92</v>
      </c>
      <c r="H582" s="91">
        <f t="shared" si="8"/>
        <v>3.3299999999999996</v>
      </c>
    </row>
    <row r="583" spans="2:8" s="6" customFormat="1" ht="12.6" customHeight="1">
      <c r="B583" s="92" t="s">
        <v>709</v>
      </c>
      <c r="C583" s="93"/>
      <c r="D583" s="108">
        <v>773</v>
      </c>
      <c r="E583" s="108">
        <v>352</v>
      </c>
      <c r="F583" s="108">
        <v>421</v>
      </c>
      <c r="G583" s="108">
        <v>299</v>
      </c>
      <c r="H583" s="91">
        <f t="shared" ref="H583:H646" si="9">ROUNDUP(D583/G583,2)</f>
        <v>2.59</v>
      </c>
    </row>
    <row r="584" spans="2:8" s="6" customFormat="1" ht="12.6" customHeight="1">
      <c r="B584" s="92" t="s">
        <v>710</v>
      </c>
      <c r="C584" s="93"/>
      <c r="D584" s="108">
        <v>949</v>
      </c>
      <c r="E584" s="108">
        <v>472</v>
      </c>
      <c r="F584" s="108">
        <v>477</v>
      </c>
      <c r="G584" s="108">
        <v>376</v>
      </c>
      <c r="H584" s="91">
        <f t="shared" si="9"/>
        <v>2.5299999999999998</v>
      </c>
    </row>
    <row r="585" spans="2:8" s="6" customFormat="1" ht="12.6" customHeight="1">
      <c r="B585" s="92" t="s">
        <v>711</v>
      </c>
      <c r="C585" s="93"/>
      <c r="D585" s="108">
        <v>265</v>
      </c>
      <c r="E585" s="108">
        <v>121</v>
      </c>
      <c r="F585" s="108">
        <v>144</v>
      </c>
      <c r="G585" s="108">
        <v>91</v>
      </c>
      <c r="H585" s="91">
        <f t="shared" si="9"/>
        <v>2.92</v>
      </c>
    </row>
    <row r="586" spans="2:8" s="6" customFormat="1" ht="12.6" customHeight="1">
      <c r="B586" s="92" t="s">
        <v>712</v>
      </c>
      <c r="C586" s="93"/>
      <c r="D586" s="108">
        <v>55</v>
      </c>
      <c r="E586" s="108">
        <v>26</v>
      </c>
      <c r="F586" s="108">
        <v>29</v>
      </c>
      <c r="G586" s="108">
        <v>19</v>
      </c>
      <c r="H586" s="91">
        <f t="shared" si="9"/>
        <v>2.9</v>
      </c>
    </row>
    <row r="587" spans="2:8" s="6" customFormat="1" ht="12.6" customHeight="1">
      <c r="B587" s="92" t="s">
        <v>713</v>
      </c>
      <c r="C587" s="93"/>
      <c r="D587" s="108">
        <v>765</v>
      </c>
      <c r="E587" s="108">
        <v>350</v>
      </c>
      <c r="F587" s="108">
        <v>415</v>
      </c>
      <c r="G587" s="108">
        <v>415</v>
      </c>
      <c r="H587" s="91">
        <f t="shared" si="9"/>
        <v>1.85</v>
      </c>
    </row>
    <row r="588" spans="2:8" s="6" customFormat="1" ht="12.6" customHeight="1">
      <c r="B588" s="92" t="s">
        <v>714</v>
      </c>
      <c r="C588" s="93"/>
      <c r="D588" s="108">
        <v>385</v>
      </c>
      <c r="E588" s="108">
        <v>190</v>
      </c>
      <c r="F588" s="108">
        <v>195</v>
      </c>
      <c r="G588" s="108">
        <v>163</v>
      </c>
      <c r="H588" s="91">
        <f t="shared" si="9"/>
        <v>2.3699999999999997</v>
      </c>
    </row>
    <row r="589" spans="2:8" s="6" customFormat="1" ht="12.6" customHeight="1">
      <c r="B589" s="92" t="s">
        <v>715</v>
      </c>
      <c r="C589" s="93"/>
      <c r="D589" s="108">
        <v>273</v>
      </c>
      <c r="E589" s="108">
        <v>141</v>
      </c>
      <c r="F589" s="108">
        <v>132</v>
      </c>
      <c r="G589" s="108">
        <v>100</v>
      </c>
      <c r="H589" s="91">
        <f t="shared" si="9"/>
        <v>2.73</v>
      </c>
    </row>
    <row r="590" spans="2:8" s="6" customFormat="1" ht="12.6" customHeight="1">
      <c r="B590" s="92" t="s">
        <v>716</v>
      </c>
      <c r="C590" s="93"/>
      <c r="D590" s="108">
        <v>85</v>
      </c>
      <c r="E590" s="108">
        <v>34</v>
      </c>
      <c r="F590" s="108">
        <v>51</v>
      </c>
      <c r="G590" s="108">
        <v>43</v>
      </c>
      <c r="H590" s="91">
        <f t="shared" si="9"/>
        <v>1.98</v>
      </c>
    </row>
    <row r="591" spans="2:8" s="6" customFormat="1" ht="12.6" customHeight="1">
      <c r="B591" s="92" t="s">
        <v>717</v>
      </c>
      <c r="C591" s="93"/>
      <c r="D591" s="108">
        <v>388</v>
      </c>
      <c r="E591" s="108">
        <v>201</v>
      </c>
      <c r="F591" s="108">
        <v>187</v>
      </c>
      <c r="G591" s="108">
        <v>138</v>
      </c>
      <c r="H591" s="91">
        <f t="shared" si="9"/>
        <v>2.82</v>
      </c>
    </row>
    <row r="592" spans="2:8" s="6" customFormat="1" ht="12.6" customHeight="1">
      <c r="B592" s="92" t="s">
        <v>718</v>
      </c>
      <c r="C592" s="93"/>
      <c r="D592" s="108">
        <v>60</v>
      </c>
      <c r="E592" s="108">
        <v>26</v>
      </c>
      <c r="F592" s="108">
        <v>34</v>
      </c>
      <c r="G592" s="108">
        <v>17</v>
      </c>
      <c r="H592" s="91">
        <f t="shared" si="9"/>
        <v>3.53</v>
      </c>
    </row>
    <row r="593" spans="2:8" s="6" customFormat="1" ht="12.6" customHeight="1">
      <c r="B593" s="92" t="s">
        <v>719</v>
      </c>
      <c r="C593" s="93"/>
      <c r="D593" s="108">
        <v>15</v>
      </c>
      <c r="E593" s="108">
        <v>10</v>
      </c>
      <c r="F593" s="108">
        <v>5</v>
      </c>
      <c r="G593" s="108">
        <v>8</v>
      </c>
      <c r="H593" s="91">
        <f t="shared" si="9"/>
        <v>1.8800000000000001</v>
      </c>
    </row>
    <row r="594" spans="2:8" s="6" customFormat="1" ht="12.6" customHeight="1">
      <c r="B594" s="92" t="s">
        <v>720</v>
      </c>
      <c r="C594" s="93"/>
      <c r="D594" s="108">
        <v>948</v>
      </c>
      <c r="E594" s="108">
        <v>441</v>
      </c>
      <c r="F594" s="108">
        <v>507</v>
      </c>
      <c r="G594" s="108">
        <v>327</v>
      </c>
      <c r="H594" s="91">
        <f t="shared" si="9"/>
        <v>2.9</v>
      </c>
    </row>
    <row r="595" spans="2:8" s="6" customFormat="1" ht="12.6" customHeight="1">
      <c r="B595" s="92" t="s">
        <v>721</v>
      </c>
      <c r="C595" s="93"/>
      <c r="D595" s="108">
        <v>613</v>
      </c>
      <c r="E595" s="108">
        <v>299</v>
      </c>
      <c r="F595" s="108">
        <v>314</v>
      </c>
      <c r="G595" s="108">
        <v>250</v>
      </c>
      <c r="H595" s="91">
        <f t="shared" si="9"/>
        <v>2.46</v>
      </c>
    </row>
    <row r="596" spans="2:8" s="6" customFormat="1" ht="12.6" customHeight="1">
      <c r="B596" s="92" t="s">
        <v>722</v>
      </c>
      <c r="C596" s="93"/>
      <c r="D596" s="108">
        <v>1074</v>
      </c>
      <c r="E596" s="108">
        <v>537</v>
      </c>
      <c r="F596" s="108">
        <v>537</v>
      </c>
      <c r="G596" s="108">
        <v>431</v>
      </c>
      <c r="H596" s="91">
        <f t="shared" si="9"/>
        <v>2.5</v>
      </c>
    </row>
    <row r="597" spans="2:8" s="6" customFormat="1" ht="12.6" customHeight="1">
      <c r="B597" s="92" t="s">
        <v>723</v>
      </c>
      <c r="C597" s="93"/>
      <c r="D597" s="108">
        <v>702</v>
      </c>
      <c r="E597" s="108">
        <v>349</v>
      </c>
      <c r="F597" s="108">
        <v>353</v>
      </c>
      <c r="G597" s="108">
        <v>302</v>
      </c>
      <c r="H597" s="91">
        <f t="shared" si="9"/>
        <v>2.3299999999999996</v>
      </c>
    </row>
    <row r="598" spans="2:8" s="6" customFormat="1" ht="12.6" customHeight="1">
      <c r="B598" s="92" t="s">
        <v>724</v>
      </c>
      <c r="C598" s="93"/>
      <c r="D598" s="108">
        <v>547</v>
      </c>
      <c r="E598" s="108">
        <v>247</v>
      </c>
      <c r="F598" s="108">
        <v>300</v>
      </c>
      <c r="G598" s="108">
        <v>234</v>
      </c>
      <c r="H598" s="91">
        <f t="shared" si="9"/>
        <v>2.34</v>
      </c>
    </row>
    <row r="599" spans="2:8" s="6" customFormat="1" ht="12.6" customHeight="1">
      <c r="B599" s="92" t="s">
        <v>725</v>
      </c>
      <c r="C599" s="93"/>
      <c r="D599" s="108">
        <v>300</v>
      </c>
      <c r="E599" s="108">
        <v>149</v>
      </c>
      <c r="F599" s="108">
        <v>151</v>
      </c>
      <c r="G599" s="108">
        <v>89</v>
      </c>
      <c r="H599" s="91">
        <f t="shared" si="9"/>
        <v>3.38</v>
      </c>
    </row>
    <row r="600" spans="2:8" s="6" customFormat="1" ht="12.6" customHeight="1">
      <c r="B600" s="92" t="s">
        <v>726</v>
      </c>
      <c r="C600" s="93"/>
      <c r="D600" s="108">
        <v>81</v>
      </c>
      <c r="E600" s="108">
        <v>38</v>
      </c>
      <c r="F600" s="108">
        <v>43</v>
      </c>
      <c r="G600" s="108">
        <v>38</v>
      </c>
      <c r="H600" s="91">
        <f t="shared" si="9"/>
        <v>2.1399999999999997</v>
      </c>
    </row>
    <row r="601" spans="2:8" s="6" customFormat="1" ht="12.6" customHeight="1">
      <c r="B601" s="92" t="s">
        <v>727</v>
      </c>
      <c r="C601" s="93"/>
      <c r="D601" s="108">
        <v>77</v>
      </c>
      <c r="E601" s="108">
        <v>34</v>
      </c>
      <c r="F601" s="108">
        <v>43</v>
      </c>
      <c r="G601" s="108">
        <v>29</v>
      </c>
      <c r="H601" s="91">
        <f t="shared" si="9"/>
        <v>2.6599999999999997</v>
      </c>
    </row>
    <row r="602" spans="2:8" s="6" customFormat="1" ht="12.6" customHeight="1">
      <c r="B602" s="92" t="s">
        <v>728</v>
      </c>
      <c r="C602" s="93"/>
      <c r="D602" s="108">
        <v>393</v>
      </c>
      <c r="E602" s="108">
        <v>199</v>
      </c>
      <c r="F602" s="108">
        <v>194</v>
      </c>
      <c r="G602" s="108">
        <v>134</v>
      </c>
      <c r="H602" s="91">
        <f t="shared" si="9"/>
        <v>2.94</v>
      </c>
    </row>
    <row r="603" spans="2:8" s="6" customFormat="1" ht="12.6" customHeight="1">
      <c r="B603" s="92" t="s">
        <v>729</v>
      </c>
      <c r="C603" s="93"/>
      <c r="D603" s="108">
        <v>198</v>
      </c>
      <c r="E603" s="108">
        <v>96</v>
      </c>
      <c r="F603" s="108">
        <v>102</v>
      </c>
      <c r="G603" s="108">
        <v>74</v>
      </c>
      <c r="H603" s="91">
        <f t="shared" si="9"/>
        <v>2.6799999999999997</v>
      </c>
    </row>
    <row r="604" spans="2:8" s="6" customFormat="1" ht="12.6" customHeight="1">
      <c r="B604" s="92" t="s">
        <v>730</v>
      </c>
      <c r="C604" s="93"/>
      <c r="D604" s="108">
        <v>240</v>
      </c>
      <c r="E604" s="108">
        <v>121</v>
      </c>
      <c r="F604" s="108">
        <v>119</v>
      </c>
      <c r="G604" s="108">
        <v>89</v>
      </c>
      <c r="H604" s="91">
        <f t="shared" si="9"/>
        <v>2.6999999999999997</v>
      </c>
    </row>
    <row r="605" spans="2:8" s="6" customFormat="1" ht="12.6" customHeight="1">
      <c r="B605" s="92" t="s">
        <v>731</v>
      </c>
      <c r="C605" s="93"/>
      <c r="D605" s="108">
        <v>666</v>
      </c>
      <c r="E605" s="108">
        <v>337</v>
      </c>
      <c r="F605" s="108">
        <v>329</v>
      </c>
      <c r="G605" s="108">
        <v>246</v>
      </c>
      <c r="H605" s="91">
        <f t="shared" si="9"/>
        <v>2.71</v>
      </c>
    </row>
    <row r="606" spans="2:8" s="6" customFormat="1" ht="12.6" customHeight="1">
      <c r="B606" s="92" t="s">
        <v>732</v>
      </c>
      <c r="C606" s="93"/>
      <c r="D606" s="108">
        <v>354</v>
      </c>
      <c r="E606" s="108">
        <v>173</v>
      </c>
      <c r="F606" s="108">
        <v>181</v>
      </c>
      <c r="G606" s="108">
        <v>127</v>
      </c>
      <c r="H606" s="91">
        <f t="shared" si="9"/>
        <v>2.7899999999999996</v>
      </c>
    </row>
    <row r="607" spans="2:8" s="6" customFormat="1" ht="12.6" customHeight="1">
      <c r="B607" s="92" t="s">
        <v>733</v>
      </c>
      <c r="C607" s="93"/>
      <c r="D607" s="108">
        <v>245</v>
      </c>
      <c r="E607" s="108">
        <v>117</v>
      </c>
      <c r="F607" s="108">
        <v>128</v>
      </c>
      <c r="G607" s="108">
        <v>83</v>
      </c>
      <c r="H607" s="91">
        <f t="shared" si="9"/>
        <v>2.96</v>
      </c>
    </row>
    <row r="608" spans="2:8" s="6" customFormat="1" ht="12.6" customHeight="1">
      <c r="B608" s="92" t="s">
        <v>734</v>
      </c>
      <c r="C608" s="93"/>
      <c r="D608" s="108">
        <v>776</v>
      </c>
      <c r="E608" s="108">
        <v>386</v>
      </c>
      <c r="F608" s="108">
        <v>390</v>
      </c>
      <c r="G608" s="108">
        <v>294</v>
      </c>
      <c r="H608" s="91">
        <f t="shared" si="9"/>
        <v>2.6399999999999997</v>
      </c>
    </row>
    <row r="609" spans="2:8" s="6" customFormat="1" ht="12.6" customHeight="1">
      <c r="B609" s="92" t="s">
        <v>735</v>
      </c>
      <c r="C609" s="93"/>
      <c r="D609" s="108">
        <v>150</v>
      </c>
      <c r="E609" s="108">
        <v>85</v>
      </c>
      <c r="F609" s="108">
        <v>65</v>
      </c>
      <c r="G609" s="108">
        <v>63</v>
      </c>
      <c r="H609" s="91">
        <f t="shared" si="9"/>
        <v>2.3899999999999997</v>
      </c>
    </row>
    <row r="610" spans="2:8" s="6" customFormat="1" ht="12.6" customHeight="1">
      <c r="B610" s="92" t="s">
        <v>736</v>
      </c>
      <c r="C610" s="93"/>
      <c r="D610" s="108">
        <v>160</v>
      </c>
      <c r="E610" s="108">
        <v>78</v>
      </c>
      <c r="F610" s="108">
        <v>82</v>
      </c>
      <c r="G610" s="108">
        <v>64</v>
      </c>
      <c r="H610" s="91">
        <f t="shared" si="9"/>
        <v>2.5</v>
      </c>
    </row>
    <row r="611" spans="2:8" s="6" customFormat="1" ht="12.6" customHeight="1">
      <c r="B611" s="92" t="s">
        <v>737</v>
      </c>
      <c r="C611" s="93"/>
      <c r="D611" s="108">
        <v>295</v>
      </c>
      <c r="E611" s="108">
        <v>142</v>
      </c>
      <c r="F611" s="108">
        <v>153</v>
      </c>
      <c r="G611" s="108">
        <v>108</v>
      </c>
      <c r="H611" s="91">
        <f t="shared" si="9"/>
        <v>2.7399999999999998</v>
      </c>
    </row>
    <row r="612" spans="2:8" s="6" customFormat="1" ht="12.6" customHeight="1">
      <c r="B612" s="92" t="s">
        <v>738</v>
      </c>
      <c r="C612" s="93"/>
      <c r="D612" s="108">
        <v>102</v>
      </c>
      <c r="E612" s="108">
        <v>50</v>
      </c>
      <c r="F612" s="108">
        <v>52</v>
      </c>
      <c r="G612" s="108">
        <v>50</v>
      </c>
      <c r="H612" s="91">
        <f t="shared" si="9"/>
        <v>2.04</v>
      </c>
    </row>
    <row r="613" spans="2:8" s="6" customFormat="1" ht="12.6" customHeight="1">
      <c r="B613" s="92" t="s">
        <v>739</v>
      </c>
      <c r="C613" s="93"/>
      <c r="D613" s="108">
        <v>1600</v>
      </c>
      <c r="E613" s="108">
        <v>753</v>
      </c>
      <c r="F613" s="108">
        <v>847</v>
      </c>
      <c r="G613" s="108">
        <v>762</v>
      </c>
      <c r="H613" s="91">
        <f t="shared" si="9"/>
        <v>2.0999999999999996</v>
      </c>
    </row>
    <row r="614" spans="2:8" s="6" customFormat="1" ht="12.6" customHeight="1">
      <c r="B614" s="92" t="s">
        <v>740</v>
      </c>
      <c r="C614" s="93"/>
      <c r="D614" s="108">
        <v>732</v>
      </c>
      <c r="E614" s="108">
        <v>353</v>
      </c>
      <c r="F614" s="108">
        <v>379</v>
      </c>
      <c r="G614" s="108">
        <v>337</v>
      </c>
      <c r="H614" s="91">
        <f t="shared" si="9"/>
        <v>2.1799999999999997</v>
      </c>
    </row>
    <row r="615" spans="2:8" s="6" customFormat="1" ht="12.6" customHeight="1">
      <c r="B615" s="92" t="s">
        <v>741</v>
      </c>
      <c r="C615" s="93"/>
      <c r="D615" s="108">
        <v>923</v>
      </c>
      <c r="E615" s="108">
        <v>427</v>
      </c>
      <c r="F615" s="108">
        <v>496</v>
      </c>
      <c r="G615" s="108">
        <v>428</v>
      </c>
      <c r="H615" s="91">
        <f t="shared" si="9"/>
        <v>2.1599999999999997</v>
      </c>
    </row>
    <row r="616" spans="2:8" s="6" customFormat="1" ht="12.6" customHeight="1">
      <c r="B616" s="92" t="s">
        <v>742</v>
      </c>
      <c r="C616" s="93"/>
      <c r="D616" s="108">
        <v>711</v>
      </c>
      <c r="E616" s="108">
        <v>342</v>
      </c>
      <c r="F616" s="108">
        <v>369</v>
      </c>
      <c r="G616" s="108">
        <v>365</v>
      </c>
      <c r="H616" s="91">
        <f t="shared" si="9"/>
        <v>1.95</v>
      </c>
    </row>
    <row r="617" spans="2:8" s="6" customFormat="1" ht="12.6" customHeight="1">
      <c r="B617" s="92" t="s">
        <v>743</v>
      </c>
      <c r="C617" s="93"/>
      <c r="D617" s="108">
        <v>1265</v>
      </c>
      <c r="E617" s="108">
        <v>653</v>
      </c>
      <c r="F617" s="108">
        <v>612</v>
      </c>
      <c r="G617" s="108">
        <v>642</v>
      </c>
      <c r="H617" s="91">
        <f t="shared" si="9"/>
        <v>1.98</v>
      </c>
    </row>
    <row r="618" spans="2:8" s="6" customFormat="1" ht="12.6" customHeight="1">
      <c r="B618" s="92" t="s">
        <v>744</v>
      </c>
      <c r="C618" s="93"/>
      <c r="D618" s="108">
        <v>1255</v>
      </c>
      <c r="E618" s="108">
        <v>630</v>
      </c>
      <c r="F618" s="108">
        <v>625</v>
      </c>
      <c r="G618" s="108">
        <v>592</v>
      </c>
      <c r="H618" s="91">
        <f t="shared" si="9"/>
        <v>2.1199999999999997</v>
      </c>
    </row>
    <row r="619" spans="2:8" s="6" customFormat="1" ht="12.6" customHeight="1">
      <c r="B619" s="92" t="s">
        <v>745</v>
      </c>
      <c r="C619" s="93"/>
      <c r="D619" s="108">
        <v>980</v>
      </c>
      <c r="E619" s="108">
        <v>487</v>
      </c>
      <c r="F619" s="108">
        <v>493</v>
      </c>
      <c r="G619" s="108">
        <v>433</v>
      </c>
      <c r="H619" s="91">
        <f t="shared" si="9"/>
        <v>2.2699999999999996</v>
      </c>
    </row>
    <row r="620" spans="2:8" s="6" customFormat="1" ht="12.6" customHeight="1">
      <c r="B620" s="92" t="s">
        <v>746</v>
      </c>
      <c r="C620" s="93"/>
      <c r="D620" s="108">
        <v>158</v>
      </c>
      <c r="E620" s="108">
        <v>83</v>
      </c>
      <c r="F620" s="108">
        <v>75</v>
      </c>
      <c r="G620" s="108">
        <v>48</v>
      </c>
      <c r="H620" s="91">
        <f t="shared" si="9"/>
        <v>3.3</v>
      </c>
    </row>
    <row r="621" spans="2:8" s="6" customFormat="1" ht="12.6" customHeight="1">
      <c r="B621" s="92" t="s">
        <v>747</v>
      </c>
      <c r="C621" s="93"/>
      <c r="D621" s="108">
        <v>10</v>
      </c>
      <c r="E621" s="108">
        <v>5</v>
      </c>
      <c r="F621" s="108">
        <v>5</v>
      </c>
      <c r="G621" s="108">
        <v>5</v>
      </c>
      <c r="H621" s="91">
        <f t="shared" si="9"/>
        <v>2</v>
      </c>
    </row>
    <row r="622" spans="2:8" s="6" customFormat="1" ht="12.6" customHeight="1">
      <c r="B622" s="92" t="s">
        <v>748</v>
      </c>
      <c r="C622" s="93"/>
      <c r="D622" s="108">
        <v>1020</v>
      </c>
      <c r="E622" s="108">
        <v>487</v>
      </c>
      <c r="F622" s="108">
        <v>533</v>
      </c>
      <c r="G622" s="108">
        <v>449</v>
      </c>
      <c r="H622" s="91">
        <f t="shared" si="9"/>
        <v>2.2799999999999998</v>
      </c>
    </row>
    <row r="623" spans="2:8" s="6" customFormat="1" ht="12.6" customHeight="1">
      <c r="B623" s="92" t="s">
        <v>749</v>
      </c>
      <c r="C623" s="93"/>
      <c r="D623" s="108">
        <v>440</v>
      </c>
      <c r="E623" s="108">
        <v>207</v>
      </c>
      <c r="F623" s="108">
        <v>233</v>
      </c>
      <c r="G623" s="108">
        <v>188</v>
      </c>
      <c r="H623" s="91">
        <f t="shared" si="9"/>
        <v>2.3499999999999996</v>
      </c>
    </row>
    <row r="624" spans="2:8" s="6" customFormat="1" ht="12.6" customHeight="1">
      <c r="B624" s="92" t="s">
        <v>750</v>
      </c>
      <c r="C624" s="93"/>
      <c r="D624" s="108">
        <v>800</v>
      </c>
      <c r="E624" s="108">
        <v>385</v>
      </c>
      <c r="F624" s="108">
        <v>415</v>
      </c>
      <c r="G624" s="108">
        <v>384</v>
      </c>
      <c r="H624" s="91">
        <f t="shared" si="9"/>
        <v>2.09</v>
      </c>
    </row>
    <row r="625" spans="2:8" s="6" customFormat="1" ht="12.6" customHeight="1">
      <c r="B625" s="92" t="s">
        <v>751</v>
      </c>
      <c r="C625" s="93"/>
      <c r="D625" s="108">
        <v>530</v>
      </c>
      <c r="E625" s="108">
        <v>244</v>
      </c>
      <c r="F625" s="108">
        <v>286</v>
      </c>
      <c r="G625" s="108">
        <v>244</v>
      </c>
      <c r="H625" s="91">
        <f t="shared" si="9"/>
        <v>2.1799999999999997</v>
      </c>
    </row>
    <row r="626" spans="2:8" s="6" customFormat="1" ht="12.6" customHeight="1">
      <c r="B626" s="92" t="s">
        <v>752</v>
      </c>
      <c r="C626" s="93"/>
      <c r="D626" s="108">
        <v>167</v>
      </c>
      <c r="E626" s="108">
        <v>84</v>
      </c>
      <c r="F626" s="108">
        <v>83</v>
      </c>
      <c r="G626" s="108">
        <v>54</v>
      </c>
      <c r="H626" s="91">
        <f t="shared" si="9"/>
        <v>3.0999999999999996</v>
      </c>
    </row>
    <row r="627" spans="2:8" s="6" customFormat="1" ht="12.6" customHeight="1">
      <c r="B627" s="92" t="s">
        <v>753</v>
      </c>
      <c r="C627" s="93"/>
      <c r="D627" s="108">
        <v>48</v>
      </c>
      <c r="E627" s="108">
        <v>27</v>
      </c>
      <c r="F627" s="108">
        <v>21</v>
      </c>
      <c r="G627" s="108">
        <v>16</v>
      </c>
      <c r="H627" s="91">
        <f t="shared" si="9"/>
        <v>3</v>
      </c>
    </row>
    <row r="628" spans="2:8" s="6" customFormat="1" ht="12.6" customHeight="1">
      <c r="B628" s="92" t="s">
        <v>754</v>
      </c>
      <c r="C628" s="93"/>
      <c r="D628" s="108">
        <v>398</v>
      </c>
      <c r="E628" s="108">
        <v>197</v>
      </c>
      <c r="F628" s="108">
        <v>201</v>
      </c>
      <c r="G628" s="108">
        <v>160</v>
      </c>
      <c r="H628" s="91">
        <f t="shared" si="9"/>
        <v>2.4899999999999998</v>
      </c>
    </row>
    <row r="629" spans="2:8" s="6" customFormat="1" ht="12.6" customHeight="1">
      <c r="B629" s="92" t="s">
        <v>755</v>
      </c>
      <c r="C629" s="93"/>
      <c r="D629" s="108">
        <v>180</v>
      </c>
      <c r="E629" s="108">
        <v>88</v>
      </c>
      <c r="F629" s="108">
        <v>92</v>
      </c>
      <c r="G629" s="108">
        <v>85</v>
      </c>
      <c r="H629" s="91">
        <f t="shared" si="9"/>
        <v>2.1199999999999997</v>
      </c>
    </row>
    <row r="630" spans="2:8" s="6" customFormat="1" ht="12.6" customHeight="1">
      <c r="B630" s="92" t="s">
        <v>756</v>
      </c>
      <c r="C630" s="93"/>
      <c r="D630" s="108" t="s">
        <v>1050</v>
      </c>
      <c r="E630" s="108" t="s">
        <v>1050</v>
      </c>
      <c r="F630" s="108" t="s">
        <v>1050</v>
      </c>
      <c r="G630" s="108" t="s">
        <v>1050</v>
      </c>
      <c r="H630" s="355" t="s">
        <v>1050</v>
      </c>
    </row>
    <row r="631" spans="2:8" s="6" customFormat="1" ht="12.6" customHeight="1">
      <c r="B631" s="92" t="s">
        <v>757</v>
      </c>
      <c r="C631" s="93"/>
      <c r="D631" s="108">
        <v>2006</v>
      </c>
      <c r="E631" s="108">
        <v>1001</v>
      </c>
      <c r="F631" s="108">
        <v>1005</v>
      </c>
      <c r="G631" s="108">
        <v>753</v>
      </c>
      <c r="H631" s="91">
        <f t="shared" si="9"/>
        <v>2.67</v>
      </c>
    </row>
    <row r="632" spans="2:8" s="6" customFormat="1" ht="12.6" customHeight="1">
      <c r="B632" s="92" t="s">
        <v>758</v>
      </c>
      <c r="C632" s="93"/>
      <c r="D632" s="108">
        <v>1028</v>
      </c>
      <c r="E632" s="108">
        <v>499</v>
      </c>
      <c r="F632" s="108">
        <v>529</v>
      </c>
      <c r="G632" s="108">
        <v>395</v>
      </c>
      <c r="H632" s="91">
        <f t="shared" si="9"/>
        <v>2.61</v>
      </c>
    </row>
    <row r="633" spans="2:8" s="6" customFormat="1" ht="12.6" customHeight="1">
      <c r="B633" s="92" t="s">
        <v>759</v>
      </c>
      <c r="C633" s="93"/>
      <c r="D633" s="108">
        <v>76</v>
      </c>
      <c r="E633" s="108">
        <v>37</v>
      </c>
      <c r="F633" s="108">
        <v>39</v>
      </c>
      <c r="G633" s="108">
        <v>26</v>
      </c>
      <c r="H633" s="91">
        <f t="shared" si="9"/>
        <v>2.9299999999999997</v>
      </c>
    </row>
    <row r="634" spans="2:8" s="6" customFormat="1" ht="12.6" customHeight="1">
      <c r="B634" s="92" t="s">
        <v>760</v>
      </c>
      <c r="C634" s="93"/>
      <c r="D634" s="108">
        <v>618</v>
      </c>
      <c r="E634" s="108">
        <v>287</v>
      </c>
      <c r="F634" s="108">
        <v>331</v>
      </c>
      <c r="G634" s="108">
        <v>221</v>
      </c>
      <c r="H634" s="91">
        <f t="shared" si="9"/>
        <v>2.8</v>
      </c>
    </row>
    <row r="635" spans="2:8" s="6" customFormat="1" ht="12.6" customHeight="1">
      <c r="B635" s="92" t="s">
        <v>761</v>
      </c>
      <c r="C635" s="93"/>
      <c r="D635" s="108">
        <v>256</v>
      </c>
      <c r="E635" s="108">
        <v>128</v>
      </c>
      <c r="F635" s="108">
        <v>128</v>
      </c>
      <c r="G635" s="108">
        <v>83</v>
      </c>
      <c r="H635" s="91">
        <f t="shared" si="9"/>
        <v>3.09</v>
      </c>
    </row>
    <row r="636" spans="2:8" s="6" customFormat="1" ht="12.6" customHeight="1">
      <c r="B636" s="92" t="s">
        <v>762</v>
      </c>
      <c r="C636" s="93"/>
      <c r="D636" s="108">
        <v>539</v>
      </c>
      <c r="E636" s="108">
        <v>249</v>
      </c>
      <c r="F636" s="108">
        <v>290</v>
      </c>
      <c r="G636" s="108">
        <v>270</v>
      </c>
      <c r="H636" s="91">
        <f t="shared" si="9"/>
        <v>2</v>
      </c>
    </row>
    <row r="637" spans="2:8" s="6" customFormat="1" ht="12.6" customHeight="1">
      <c r="B637" s="92" t="s">
        <v>763</v>
      </c>
      <c r="C637" s="93"/>
      <c r="D637" s="108">
        <v>488</v>
      </c>
      <c r="E637" s="108">
        <v>226</v>
      </c>
      <c r="F637" s="108">
        <v>262</v>
      </c>
      <c r="G637" s="108">
        <v>244</v>
      </c>
      <c r="H637" s="91">
        <f t="shared" si="9"/>
        <v>2</v>
      </c>
    </row>
    <row r="638" spans="2:8" s="6" customFormat="1" ht="12.6" customHeight="1">
      <c r="B638" s="92" t="s">
        <v>764</v>
      </c>
      <c r="C638" s="93"/>
      <c r="D638" s="108">
        <v>739</v>
      </c>
      <c r="E638" s="108">
        <v>356</v>
      </c>
      <c r="F638" s="108">
        <v>383</v>
      </c>
      <c r="G638" s="108">
        <v>320</v>
      </c>
      <c r="H638" s="91">
        <f t="shared" si="9"/>
        <v>2.3099999999999996</v>
      </c>
    </row>
    <row r="639" spans="2:8" s="6" customFormat="1" ht="12.6" customHeight="1">
      <c r="B639" s="92" t="s">
        <v>765</v>
      </c>
      <c r="C639" s="93"/>
      <c r="D639" s="108">
        <v>67</v>
      </c>
      <c r="E639" s="108">
        <v>30</v>
      </c>
      <c r="F639" s="108">
        <v>37</v>
      </c>
      <c r="G639" s="108">
        <v>20</v>
      </c>
      <c r="H639" s="91">
        <f t="shared" si="9"/>
        <v>3.35</v>
      </c>
    </row>
    <row r="640" spans="2:8" s="6" customFormat="1" ht="12.6" customHeight="1">
      <c r="B640" s="92" t="s">
        <v>766</v>
      </c>
      <c r="C640" s="93"/>
      <c r="D640" s="108">
        <v>328</v>
      </c>
      <c r="E640" s="108">
        <v>155</v>
      </c>
      <c r="F640" s="108">
        <v>173</v>
      </c>
      <c r="G640" s="108">
        <v>142</v>
      </c>
      <c r="H640" s="91">
        <f t="shared" si="9"/>
        <v>2.3099999999999996</v>
      </c>
    </row>
    <row r="641" spans="2:8" s="6" customFormat="1" ht="12.6" customHeight="1">
      <c r="B641" s="92" t="s">
        <v>767</v>
      </c>
      <c r="C641" s="93"/>
      <c r="D641" s="108">
        <v>2096</v>
      </c>
      <c r="E641" s="108">
        <v>944</v>
      </c>
      <c r="F641" s="108">
        <v>1152</v>
      </c>
      <c r="G641" s="108">
        <v>1087</v>
      </c>
      <c r="H641" s="91">
        <f t="shared" si="9"/>
        <v>1.93</v>
      </c>
    </row>
    <row r="642" spans="2:8" s="6" customFormat="1" ht="12.6" customHeight="1">
      <c r="B642" s="92" t="s">
        <v>768</v>
      </c>
      <c r="C642" s="93"/>
      <c r="D642" s="108">
        <v>1121</v>
      </c>
      <c r="E642" s="108">
        <v>526</v>
      </c>
      <c r="F642" s="108">
        <v>595</v>
      </c>
      <c r="G642" s="108">
        <v>508</v>
      </c>
      <c r="H642" s="91">
        <f t="shared" si="9"/>
        <v>2.21</v>
      </c>
    </row>
    <row r="643" spans="2:8" s="6" customFormat="1" ht="12.6" customHeight="1">
      <c r="B643" s="92" t="s">
        <v>769</v>
      </c>
      <c r="C643" s="93"/>
      <c r="D643" s="108">
        <v>1027</v>
      </c>
      <c r="E643" s="108">
        <v>470</v>
      </c>
      <c r="F643" s="108">
        <v>557</v>
      </c>
      <c r="G643" s="108">
        <v>426</v>
      </c>
      <c r="H643" s="91">
        <f t="shared" si="9"/>
        <v>2.42</v>
      </c>
    </row>
    <row r="644" spans="2:8" s="6" customFormat="1" ht="12.6" customHeight="1">
      <c r="B644" s="92" t="s">
        <v>770</v>
      </c>
      <c r="C644" s="93"/>
      <c r="D644" s="108">
        <v>675</v>
      </c>
      <c r="E644" s="108">
        <v>306</v>
      </c>
      <c r="F644" s="108">
        <v>369</v>
      </c>
      <c r="G644" s="108">
        <v>286</v>
      </c>
      <c r="H644" s="91">
        <f t="shared" si="9"/>
        <v>2.3699999999999997</v>
      </c>
    </row>
    <row r="645" spans="2:8" s="6" customFormat="1" ht="12.6" customHeight="1">
      <c r="B645" s="92" t="s">
        <v>771</v>
      </c>
      <c r="C645" s="93"/>
      <c r="D645" s="108">
        <v>85</v>
      </c>
      <c r="E645" s="108">
        <v>46</v>
      </c>
      <c r="F645" s="108">
        <v>39</v>
      </c>
      <c r="G645" s="108">
        <v>27</v>
      </c>
      <c r="H645" s="91">
        <f t="shared" si="9"/>
        <v>3.15</v>
      </c>
    </row>
    <row r="646" spans="2:8" s="6" customFormat="1" ht="12.6" customHeight="1">
      <c r="B646" s="92" t="s">
        <v>772</v>
      </c>
      <c r="C646" s="93"/>
      <c r="D646" s="108">
        <v>137</v>
      </c>
      <c r="E646" s="108">
        <v>65</v>
      </c>
      <c r="F646" s="108">
        <v>72</v>
      </c>
      <c r="G646" s="108">
        <v>52</v>
      </c>
      <c r="H646" s="91">
        <f t="shared" si="9"/>
        <v>2.6399999999999997</v>
      </c>
    </row>
    <row r="647" spans="2:8" s="6" customFormat="1" ht="12.6" customHeight="1">
      <c r="B647" s="92" t="s">
        <v>773</v>
      </c>
      <c r="C647" s="93"/>
      <c r="D647" s="108">
        <v>231</v>
      </c>
      <c r="E647" s="108">
        <v>109</v>
      </c>
      <c r="F647" s="108">
        <v>122</v>
      </c>
      <c r="G647" s="108">
        <v>104</v>
      </c>
      <c r="H647" s="91">
        <f t="shared" ref="H647:H710" si="10">ROUNDUP(D647/G647,2)</f>
        <v>2.23</v>
      </c>
    </row>
    <row r="648" spans="2:8" s="6" customFormat="1" ht="12.6" customHeight="1">
      <c r="B648" s="92" t="s">
        <v>774</v>
      </c>
      <c r="C648" s="93"/>
      <c r="D648" s="108">
        <v>696</v>
      </c>
      <c r="E648" s="108">
        <v>361</v>
      </c>
      <c r="F648" s="108">
        <v>335</v>
      </c>
      <c r="G648" s="108">
        <v>279</v>
      </c>
      <c r="H648" s="91">
        <f t="shared" si="10"/>
        <v>2.5</v>
      </c>
    </row>
    <row r="649" spans="2:8" s="6" customFormat="1" ht="12.6" customHeight="1">
      <c r="B649" s="92" t="s">
        <v>775</v>
      </c>
      <c r="C649" s="93"/>
      <c r="D649" s="108">
        <v>216</v>
      </c>
      <c r="E649" s="108">
        <v>106</v>
      </c>
      <c r="F649" s="108">
        <v>110</v>
      </c>
      <c r="G649" s="108">
        <v>100</v>
      </c>
      <c r="H649" s="91">
        <f t="shared" si="10"/>
        <v>2.16</v>
      </c>
    </row>
    <row r="650" spans="2:8" s="6" customFormat="1" ht="12.6" customHeight="1">
      <c r="B650" s="92" t="s">
        <v>776</v>
      </c>
      <c r="C650" s="93"/>
      <c r="D650" s="108">
        <v>32</v>
      </c>
      <c r="E650" s="108">
        <v>18</v>
      </c>
      <c r="F650" s="108">
        <v>14</v>
      </c>
      <c r="G650" s="108">
        <v>23</v>
      </c>
      <c r="H650" s="91">
        <f t="shared" si="10"/>
        <v>1.4</v>
      </c>
    </row>
    <row r="651" spans="2:8" s="6" customFormat="1" ht="12.6" customHeight="1">
      <c r="B651" s="92" t="s">
        <v>777</v>
      </c>
      <c r="C651" s="93"/>
      <c r="D651" s="108">
        <v>143</v>
      </c>
      <c r="E651" s="108">
        <v>74</v>
      </c>
      <c r="F651" s="108">
        <v>69</v>
      </c>
      <c r="G651" s="108">
        <v>52</v>
      </c>
      <c r="H651" s="91">
        <f t="shared" si="10"/>
        <v>2.75</v>
      </c>
    </row>
    <row r="652" spans="2:8" s="6" customFormat="1" ht="12.6" customHeight="1">
      <c r="B652" s="92" t="s">
        <v>778</v>
      </c>
      <c r="C652" s="93"/>
      <c r="D652" s="108">
        <v>160</v>
      </c>
      <c r="E652" s="108">
        <v>81</v>
      </c>
      <c r="F652" s="108">
        <v>79</v>
      </c>
      <c r="G652" s="108">
        <v>50</v>
      </c>
      <c r="H652" s="91">
        <f t="shared" si="10"/>
        <v>3.2</v>
      </c>
    </row>
    <row r="653" spans="2:8" s="6" customFormat="1" ht="12.6" customHeight="1">
      <c r="B653" s="92" t="s">
        <v>779</v>
      </c>
      <c r="C653" s="93"/>
      <c r="D653" s="108">
        <v>209</v>
      </c>
      <c r="E653" s="108">
        <v>98</v>
      </c>
      <c r="F653" s="108">
        <v>111</v>
      </c>
      <c r="G653" s="108">
        <v>91</v>
      </c>
      <c r="H653" s="91">
        <f t="shared" si="10"/>
        <v>2.2999999999999998</v>
      </c>
    </row>
    <row r="654" spans="2:8" s="6" customFormat="1" ht="12.6" customHeight="1">
      <c r="B654" s="92" t="s">
        <v>780</v>
      </c>
      <c r="C654" s="93"/>
      <c r="D654" s="108">
        <v>143</v>
      </c>
      <c r="E654" s="108">
        <v>66</v>
      </c>
      <c r="F654" s="108">
        <v>77</v>
      </c>
      <c r="G654" s="108">
        <v>75</v>
      </c>
      <c r="H654" s="91">
        <f t="shared" si="10"/>
        <v>1.91</v>
      </c>
    </row>
    <row r="655" spans="2:8" s="6" customFormat="1" ht="12.6" customHeight="1">
      <c r="B655" s="92" t="s">
        <v>781</v>
      </c>
      <c r="C655" s="93"/>
      <c r="D655" s="108">
        <v>9</v>
      </c>
      <c r="E655" s="108">
        <v>5</v>
      </c>
      <c r="F655" s="108">
        <v>4</v>
      </c>
      <c r="G655" s="108">
        <v>5</v>
      </c>
      <c r="H655" s="91">
        <f t="shared" si="10"/>
        <v>1.8</v>
      </c>
    </row>
    <row r="656" spans="2:8" s="6" customFormat="1" ht="12.6" customHeight="1">
      <c r="B656" s="92" t="s">
        <v>782</v>
      </c>
      <c r="C656" s="93"/>
      <c r="D656" s="108">
        <v>141</v>
      </c>
      <c r="E656" s="108">
        <v>71</v>
      </c>
      <c r="F656" s="108">
        <v>70</v>
      </c>
      <c r="G656" s="108">
        <v>56</v>
      </c>
      <c r="H656" s="91">
        <f t="shared" si="10"/>
        <v>2.5199999999999996</v>
      </c>
    </row>
    <row r="657" spans="2:8" s="6" customFormat="1" ht="12.6" customHeight="1">
      <c r="B657" s="92" t="s">
        <v>783</v>
      </c>
      <c r="C657" s="93"/>
      <c r="D657" s="108">
        <v>206</v>
      </c>
      <c r="E657" s="108">
        <v>101</v>
      </c>
      <c r="F657" s="108">
        <v>105</v>
      </c>
      <c r="G657" s="108">
        <v>88</v>
      </c>
      <c r="H657" s="91">
        <f t="shared" si="10"/>
        <v>2.3499999999999996</v>
      </c>
    </row>
    <row r="658" spans="2:8" s="6" customFormat="1" ht="12.6" customHeight="1">
      <c r="B658" s="92" t="s">
        <v>784</v>
      </c>
      <c r="C658" s="93"/>
      <c r="D658" s="108">
        <v>172</v>
      </c>
      <c r="E658" s="108">
        <v>86</v>
      </c>
      <c r="F658" s="108">
        <v>86</v>
      </c>
      <c r="G658" s="108">
        <v>57</v>
      </c>
      <c r="H658" s="91">
        <f t="shared" si="10"/>
        <v>3.0199999999999996</v>
      </c>
    </row>
    <row r="659" spans="2:8" s="6" customFormat="1" ht="12.6" customHeight="1">
      <c r="B659" s="92" t="s">
        <v>785</v>
      </c>
      <c r="C659" s="93"/>
      <c r="D659" s="108">
        <v>210</v>
      </c>
      <c r="E659" s="108">
        <v>99</v>
      </c>
      <c r="F659" s="108">
        <v>111</v>
      </c>
      <c r="G659" s="108">
        <v>71</v>
      </c>
      <c r="H659" s="91">
        <f t="shared" si="10"/>
        <v>2.96</v>
      </c>
    </row>
    <row r="660" spans="2:8" s="6" customFormat="1" ht="12.6" customHeight="1">
      <c r="B660" s="92" t="s">
        <v>786</v>
      </c>
      <c r="C660" s="93"/>
      <c r="D660" s="108">
        <v>448</v>
      </c>
      <c r="E660" s="108">
        <v>223</v>
      </c>
      <c r="F660" s="108">
        <v>225</v>
      </c>
      <c r="G660" s="108">
        <v>134</v>
      </c>
      <c r="H660" s="91">
        <f t="shared" si="10"/>
        <v>3.3499999999999996</v>
      </c>
    </row>
    <row r="661" spans="2:8" s="6" customFormat="1" ht="12.6" customHeight="1">
      <c r="B661" s="92" t="s">
        <v>787</v>
      </c>
      <c r="C661" s="93"/>
      <c r="D661" s="108">
        <v>105</v>
      </c>
      <c r="E661" s="108">
        <v>54</v>
      </c>
      <c r="F661" s="108">
        <v>51</v>
      </c>
      <c r="G661" s="108">
        <v>42</v>
      </c>
      <c r="H661" s="91">
        <f t="shared" si="10"/>
        <v>2.5</v>
      </c>
    </row>
    <row r="662" spans="2:8" s="6" customFormat="1" ht="12.6" customHeight="1">
      <c r="B662" s="92" t="s">
        <v>788</v>
      </c>
      <c r="C662" s="93"/>
      <c r="D662" s="108">
        <v>158</v>
      </c>
      <c r="E662" s="108">
        <v>76</v>
      </c>
      <c r="F662" s="108">
        <v>82</v>
      </c>
      <c r="G662" s="108">
        <v>73</v>
      </c>
      <c r="H662" s="91">
        <f t="shared" si="10"/>
        <v>2.17</v>
      </c>
    </row>
    <row r="663" spans="2:8" s="6" customFormat="1" ht="12.6" customHeight="1">
      <c r="B663" s="92" t="s">
        <v>789</v>
      </c>
      <c r="C663" s="93"/>
      <c r="D663" s="108">
        <v>29</v>
      </c>
      <c r="E663" s="108">
        <v>16</v>
      </c>
      <c r="F663" s="108">
        <v>13</v>
      </c>
      <c r="G663" s="108">
        <v>9</v>
      </c>
      <c r="H663" s="91">
        <f t="shared" si="10"/>
        <v>3.23</v>
      </c>
    </row>
    <row r="664" spans="2:8" s="6" customFormat="1" ht="12.6" customHeight="1">
      <c r="B664" s="92" t="s">
        <v>790</v>
      </c>
      <c r="C664" s="93"/>
      <c r="D664" s="108">
        <v>42</v>
      </c>
      <c r="E664" s="108">
        <v>19</v>
      </c>
      <c r="F664" s="108">
        <v>23</v>
      </c>
      <c r="G664" s="108">
        <v>24</v>
      </c>
      <c r="H664" s="91">
        <f t="shared" si="10"/>
        <v>1.75</v>
      </c>
    </row>
    <row r="665" spans="2:8" s="6" customFormat="1" ht="12.6" customHeight="1">
      <c r="B665" s="92" t="s">
        <v>791</v>
      </c>
      <c r="C665" s="93"/>
      <c r="D665" s="108">
        <v>33</v>
      </c>
      <c r="E665" s="108">
        <v>15</v>
      </c>
      <c r="F665" s="108">
        <v>18</v>
      </c>
      <c r="G665" s="108">
        <v>14</v>
      </c>
      <c r="H665" s="91">
        <f t="shared" si="10"/>
        <v>2.36</v>
      </c>
    </row>
    <row r="666" spans="2:8" s="6" customFormat="1" ht="12.6" customHeight="1">
      <c r="B666" s="92" t="s">
        <v>792</v>
      </c>
      <c r="C666" s="93"/>
      <c r="D666" s="108">
        <v>55</v>
      </c>
      <c r="E666" s="108">
        <v>26</v>
      </c>
      <c r="F666" s="108">
        <v>29</v>
      </c>
      <c r="G666" s="108">
        <v>21</v>
      </c>
      <c r="H666" s="91">
        <f t="shared" si="10"/>
        <v>2.6199999999999997</v>
      </c>
    </row>
    <row r="667" spans="2:8" s="6" customFormat="1" ht="12.6" customHeight="1">
      <c r="B667" s="92" t="s">
        <v>793</v>
      </c>
      <c r="C667" s="93"/>
      <c r="D667" s="108">
        <v>556</v>
      </c>
      <c r="E667" s="108">
        <v>268</v>
      </c>
      <c r="F667" s="108">
        <v>288</v>
      </c>
      <c r="G667" s="108">
        <v>226</v>
      </c>
      <c r="H667" s="91">
        <f t="shared" si="10"/>
        <v>2.4699999999999998</v>
      </c>
    </row>
    <row r="668" spans="2:8" s="6" customFormat="1" ht="12.6" customHeight="1">
      <c r="B668" s="92" t="s">
        <v>794</v>
      </c>
      <c r="C668" s="93"/>
      <c r="D668" s="108">
        <v>633</v>
      </c>
      <c r="E668" s="108">
        <v>320</v>
      </c>
      <c r="F668" s="108">
        <v>313</v>
      </c>
      <c r="G668" s="108">
        <v>244</v>
      </c>
      <c r="H668" s="91">
        <f t="shared" si="10"/>
        <v>2.5999999999999996</v>
      </c>
    </row>
    <row r="669" spans="2:8" s="6" customFormat="1" ht="12.6" customHeight="1">
      <c r="B669" s="92" t="s">
        <v>795</v>
      </c>
      <c r="C669" s="93"/>
      <c r="D669" s="108">
        <v>236</v>
      </c>
      <c r="E669" s="108">
        <v>121</v>
      </c>
      <c r="F669" s="108">
        <v>115</v>
      </c>
      <c r="G669" s="108">
        <v>103</v>
      </c>
      <c r="H669" s="91">
        <f t="shared" si="10"/>
        <v>2.2999999999999998</v>
      </c>
    </row>
    <row r="670" spans="2:8" s="6" customFormat="1" ht="12.6" customHeight="1">
      <c r="B670" s="92" t="s">
        <v>796</v>
      </c>
      <c r="C670" s="93"/>
      <c r="D670" s="108">
        <v>188</v>
      </c>
      <c r="E670" s="108">
        <v>88</v>
      </c>
      <c r="F670" s="108">
        <v>100</v>
      </c>
      <c r="G670" s="108">
        <v>73</v>
      </c>
      <c r="H670" s="91">
        <f t="shared" si="10"/>
        <v>2.5799999999999996</v>
      </c>
    </row>
    <row r="671" spans="2:8" s="6" customFormat="1" ht="12.6" customHeight="1">
      <c r="B671" s="92" t="s">
        <v>797</v>
      </c>
      <c r="C671" s="93"/>
      <c r="D671" s="108">
        <v>606</v>
      </c>
      <c r="E671" s="108">
        <v>279</v>
      </c>
      <c r="F671" s="108">
        <v>327</v>
      </c>
      <c r="G671" s="108">
        <v>289</v>
      </c>
      <c r="H671" s="91">
        <f t="shared" si="10"/>
        <v>2.0999999999999996</v>
      </c>
    </row>
    <row r="672" spans="2:8" s="6" customFormat="1" ht="12.6" customHeight="1">
      <c r="B672" s="92" t="s">
        <v>798</v>
      </c>
      <c r="C672" s="93"/>
      <c r="D672" s="108">
        <v>577</v>
      </c>
      <c r="E672" s="108">
        <v>267</v>
      </c>
      <c r="F672" s="108">
        <v>310</v>
      </c>
      <c r="G672" s="108">
        <v>238</v>
      </c>
      <c r="H672" s="91">
        <f t="shared" si="10"/>
        <v>2.4299999999999997</v>
      </c>
    </row>
    <row r="673" spans="2:8" s="6" customFormat="1" ht="12.6" customHeight="1">
      <c r="B673" s="92" t="s">
        <v>799</v>
      </c>
      <c r="C673" s="93"/>
      <c r="D673" s="108">
        <v>1380</v>
      </c>
      <c r="E673" s="108">
        <v>649</v>
      </c>
      <c r="F673" s="108">
        <v>731</v>
      </c>
      <c r="G673" s="108">
        <v>515</v>
      </c>
      <c r="H673" s="91">
        <f t="shared" si="10"/>
        <v>2.6799999999999997</v>
      </c>
    </row>
    <row r="674" spans="2:8" s="6" customFormat="1" ht="12.6" customHeight="1">
      <c r="B674" s="92" t="s">
        <v>800</v>
      </c>
      <c r="C674" s="93"/>
      <c r="D674" s="108">
        <v>586</v>
      </c>
      <c r="E674" s="108">
        <v>282</v>
      </c>
      <c r="F674" s="108">
        <v>304</v>
      </c>
      <c r="G674" s="108">
        <v>284</v>
      </c>
      <c r="H674" s="91">
        <f t="shared" si="10"/>
        <v>2.0699999999999998</v>
      </c>
    </row>
    <row r="675" spans="2:8" s="6" customFormat="1" ht="12.6" customHeight="1">
      <c r="B675" s="92" t="s">
        <v>801</v>
      </c>
      <c r="C675" s="93"/>
      <c r="D675" s="108">
        <v>106</v>
      </c>
      <c r="E675" s="108">
        <v>55</v>
      </c>
      <c r="F675" s="108">
        <v>51</v>
      </c>
      <c r="G675" s="108">
        <v>45</v>
      </c>
      <c r="H675" s="91">
        <f t="shared" si="10"/>
        <v>2.36</v>
      </c>
    </row>
    <row r="676" spans="2:8" s="6" customFormat="1" ht="12.6" customHeight="1">
      <c r="B676" s="92" t="s">
        <v>802</v>
      </c>
      <c r="C676" s="93"/>
      <c r="D676" s="108" t="s">
        <v>1050</v>
      </c>
      <c r="E676" s="108" t="s">
        <v>1050</v>
      </c>
      <c r="F676" s="108" t="s">
        <v>1050</v>
      </c>
      <c r="G676" s="108" t="s">
        <v>1050</v>
      </c>
      <c r="H676" s="355" t="s">
        <v>1050</v>
      </c>
    </row>
    <row r="677" spans="2:8" s="6" customFormat="1" ht="12.6" customHeight="1">
      <c r="B677" s="92" t="s">
        <v>803</v>
      </c>
      <c r="C677" s="93"/>
      <c r="D677" s="108">
        <v>140</v>
      </c>
      <c r="E677" s="108">
        <v>68</v>
      </c>
      <c r="F677" s="108">
        <v>72</v>
      </c>
      <c r="G677" s="108">
        <v>49</v>
      </c>
      <c r="H677" s="91">
        <f t="shared" si="10"/>
        <v>2.86</v>
      </c>
    </row>
    <row r="678" spans="2:8" s="6" customFormat="1" ht="12.6" customHeight="1">
      <c r="B678" s="92" t="s">
        <v>804</v>
      </c>
      <c r="C678" s="93"/>
      <c r="D678" s="108">
        <v>45</v>
      </c>
      <c r="E678" s="108">
        <v>24</v>
      </c>
      <c r="F678" s="108">
        <v>21</v>
      </c>
      <c r="G678" s="108">
        <v>14</v>
      </c>
      <c r="H678" s="91">
        <f t="shared" si="10"/>
        <v>3.2199999999999998</v>
      </c>
    </row>
    <row r="679" spans="2:8" s="6" customFormat="1" ht="12.6" customHeight="1">
      <c r="B679" s="92" t="s">
        <v>805</v>
      </c>
      <c r="C679" s="93"/>
      <c r="D679" s="108">
        <v>95</v>
      </c>
      <c r="E679" s="108">
        <v>49</v>
      </c>
      <c r="F679" s="108">
        <v>46</v>
      </c>
      <c r="G679" s="108">
        <v>32</v>
      </c>
      <c r="H679" s="91">
        <f t="shared" si="10"/>
        <v>2.9699999999999998</v>
      </c>
    </row>
    <row r="680" spans="2:8" s="6" customFormat="1" ht="12.6" customHeight="1">
      <c r="B680" s="92" t="s">
        <v>806</v>
      </c>
      <c r="C680" s="93"/>
      <c r="D680" s="108">
        <v>401</v>
      </c>
      <c r="E680" s="108">
        <v>177</v>
      </c>
      <c r="F680" s="108">
        <v>224</v>
      </c>
      <c r="G680" s="108">
        <v>169</v>
      </c>
      <c r="H680" s="91">
        <f t="shared" si="10"/>
        <v>2.38</v>
      </c>
    </row>
    <row r="681" spans="2:8" s="6" customFormat="1" ht="12.6" customHeight="1">
      <c r="B681" s="92" t="s">
        <v>807</v>
      </c>
      <c r="C681" s="93"/>
      <c r="D681" s="108">
        <v>1101</v>
      </c>
      <c r="E681" s="108">
        <v>521</v>
      </c>
      <c r="F681" s="108">
        <v>580</v>
      </c>
      <c r="G681" s="108">
        <v>434</v>
      </c>
      <c r="H681" s="91">
        <f t="shared" si="10"/>
        <v>2.5399999999999996</v>
      </c>
    </row>
    <row r="682" spans="2:8" s="6" customFormat="1" ht="12.6" customHeight="1">
      <c r="B682" s="92" t="s">
        <v>808</v>
      </c>
      <c r="C682" s="93"/>
      <c r="D682" s="108">
        <v>462</v>
      </c>
      <c r="E682" s="108">
        <v>218</v>
      </c>
      <c r="F682" s="108">
        <v>244</v>
      </c>
      <c r="G682" s="108">
        <v>206</v>
      </c>
      <c r="H682" s="91">
        <f t="shared" si="10"/>
        <v>2.25</v>
      </c>
    </row>
    <row r="683" spans="2:8" s="6" customFormat="1" ht="11.25" customHeight="1">
      <c r="B683" s="92" t="s">
        <v>809</v>
      </c>
      <c r="C683" s="93"/>
      <c r="D683" s="108">
        <v>377</v>
      </c>
      <c r="E683" s="108">
        <v>173</v>
      </c>
      <c r="F683" s="108">
        <v>204</v>
      </c>
      <c r="G683" s="108">
        <v>173</v>
      </c>
      <c r="H683" s="91">
        <f t="shared" si="10"/>
        <v>2.1799999999999997</v>
      </c>
    </row>
    <row r="684" spans="2:8" s="6" customFormat="1" ht="12.6" customHeight="1">
      <c r="B684" s="92" t="s">
        <v>810</v>
      </c>
      <c r="C684" s="93"/>
      <c r="D684" s="108">
        <v>29</v>
      </c>
      <c r="E684" s="108">
        <v>14</v>
      </c>
      <c r="F684" s="108">
        <v>15</v>
      </c>
      <c r="G684" s="108">
        <v>10</v>
      </c>
      <c r="H684" s="91">
        <f t="shared" si="10"/>
        <v>2.9</v>
      </c>
    </row>
    <row r="685" spans="2:8" s="6" customFormat="1" ht="12.6" customHeight="1">
      <c r="B685" s="92" t="s">
        <v>811</v>
      </c>
      <c r="C685" s="93"/>
      <c r="D685" s="108">
        <v>258</v>
      </c>
      <c r="E685" s="108">
        <v>116</v>
      </c>
      <c r="F685" s="108">
        <v>142</v>
      </c>
      <c r="G685" s="108">
        <v>97</v>
      </c>
      <c r="H685" s="91">
        <f t="shared" si="10"/>
        <v>2.6599999999999997</v>
      </c>
    </row>
    <row r="686" spans="2:8" s="6" customFormat="1" ht="12.6" customHeight="1">
      <c r="B686" s="92" t="s">
        <v>812</v>
      </c>
      <c r="C686" s="93"/>
      <c r="D686" s="108">
        <v>206</v>
      </c>
      <c r="E686" s="108">
        <v>97</v>
      </c>
      <c r="F686" s="108">
        <v>109</v>
      </c>
      <c r="G686" s="108">
        <v>87</v>
      </c>
      <c r="H686" s="91">
        <f t="shared" si="10"/>
        <v>2.3699999999999997</v>
      </c>
    </row>
    <row r="687" spans="2:8" s="6" customFormat="1" ht="12.6" customHeight="1">
      <c r="B687" s="92" t="s">
        <v>813</v>
      </c>
      <c r="C687" s="93"/>
      <c r="D687" s="108">
        <v>86</v>
      </c>
      <c r="E687" s="108">
        <v>47</v>
      </c>
      <c r="F687" s="108">
        <v>39</v>
      </c>
      <c r="G687" s="108">
        <v>25</v>
      </c>
      <c r="H687" s="91">
        <f t="shared" si="10"/>
        <v>3.44</v>
      </c>
    </row>
    <row r="688" spans="2:8" s="6" customFormat="1" ht="12.6" customHeight="1">
      <c r="B688" s="92" t="s">
        <v>814</v>
      </c>
      <c r="C688" s="93"/>
      <c r="D688" s="108">
        <v>297</v>
      </c>
      <c r="E688" s="108">
        <v>161</v>
      </c>
      <c r="F688" s="108">
        <v>136</v>
      </c>
      <c r="G688" s="108">
        <v>134</v>
      </c>
      <c r="H688" s="91">
        <f t="shared" si="10"/>
        <v>2.2199999999999998</v>
      </c>
    </row>
    <row r="689" spans="2:8" s="6" customFormat="1" ht="12.6" customHeight="1">
      <c r="B689" s="92" t="s">
        <v>815</v>
      </c>
      <c r="C689" s="93"/>
      <c r="D689" s="108">
        <v>205</v>
      </c>
      <c r="E689" s="108">
        <v>94</v>
      </c>
      <c r="F689" s="108">
        <v>111</v>
      </c>
      <c r="G689" s="108">
        <v>88</v>
      </c>
      <c r="H689" s="91">
        <f t="shared" si="10"/>
        <v>2.3299999999999996</v>
      </c>
    </row>
    <row r="690" spans="2:8" s="6" customFormat="1" ht="12.6" customHeight="1">
      <c r="B690" s="92" t="s">
        <v>816</v>
      </c>
      <c r="C690" s="93"/>
      <c r="D690" s="108">
        <v>305</v>
      </c>
      <c r="E690" s="108">
        <v>151</v>
      </c>
      <c r="F690" s="108">
        <v>154</v>
      </c>
      <c r="G690" s="108">
        <v>103</v>
      </c>
      <c r="H690" s="91">
        <f t="shared" si="10"/>
        <v>2.9699999999999998</v>
      </c>
    </row>
    <row r="691" spans="2:8" s="6" customFormat="1" ht="12.6" customHeight="1">
      <c r="B691" s="92" t="s">
        <v>817</v>
      </c>
      <c r="C691" s="93"/>
      <c r="D691" s="108">
        <v>337</v>
      </c>
      <c r="E691" s="108">
        <v>164</v>
      </c>
      <c r="F691" s="108">
        <v>173</v>
      </c>
      <c r="G691" s="108">
        <v>124</v>
      </c>
      <c r="H691" s="91">
        <f t="shared" si="10"/>
        <v>2.7199999999999998</v>
      </c>
    </row>
    <row r="692" spans="2:8" s="6" customFormat="1" ht="12.6" customHeight="1">
      <c r="B692" s="92" t="s">
        <v>818</v>
      </c>
      <c r="C692" s="93"/>
      <c r="D692" s="108">
        <v>442</v>
      </c>
      <c r="E692" s="108">
        <v>222</v>
      </c>
      <c r="F692" s="108">
        <v>220</v>
      </c>
      <c r="G692" s="108">
        <v>187</v>
      </c>
      <c r="H692" s="91">
        <f t="shared" si="10"/>
        <v>2.3699999999999997</v>
      </c>
    </row>
    <row r="693" spans="2:8" s="6" customFormat="1" ht="12.6" customHeight="1">
      <c r="B693" s="92" t="s">
        <v>819</v>
      </c>
      <c r="C693" s="93"/>
      <c r="D693" s="108">
        <v>250</v>
      </c>
      <c r="E693" s="108">
        <v>115</v>
      </c>
      <c r="F693" s="108">
        <v>135</v>
      </c>
      <c r="G693" s="108">
        <v>121</v>
      </c>
      <c r="H693" s="91">
        <f t="shared" si="10"/>
        <v>2.0699999999999998</v>
      </c>
    </row>
    <row r="694" spans="2:8" s="6" customFormat="1" ht="12.6" customHeight="1">
      <c r="B694" s="92" t="s">
        <v>820</v>
      </c>
      <c r="C694" s="93"/>
      <c r="D694" s="108">
        <v>334</v>
      </c>
      <c r="E694" s="108">
        <v>156</v>
      </c>
      <c r="F694" s="108">
        <v>178</v>
      </c>
      <c r="G694" s="108">
        <v>139</v>
      </c>
      <c r="H694" s="91">
        <f t="shared" si="10"/>
        <v>2.4099999999999997</v>
      </c>
    </row>
    <row r="695" spans="2:8" s="6" customFormat="1" ht="12.6" customHeight="1">
      <c r="B695" s="92" t="s">
        <v>821</v>
      </c>
      <c r="C695" s="93"/>
      <c r="D695" s="108">
        <v>442</v>
      </c>
      <c r="E695" s="108">
        <v>209</v>
      </c>
      <c r="F695" s="108">
        <v>233</v>
      </c>
      <c r="G695" s="108">
        <v>168</v>
      </c>
      <c r="H695" s="91">
        <f t="shared" si="10"/>
        <v>2.6399999999999997</v>
      </c>
    </row>
    <row r="696" spans="2:8" s="6" customFormat="1" ht="12.6" customHeight="1">
      <c r="B696" s="92" t="s">
        <v>822</v>
      </c>
      <c r="C696" s="93"/>
      <c r="D696" s="108">
        <v>335</v>
      </c>
      <c r="E696" s="108">
        <v>150</v>
      </c>
      <c r="F696" s="108">
        <v>185</v>
      </c>
      <c r="G696" s="108">
        <v>150</v>
      </c>
      <c r="H696" s="91">
        <f t="shared" si="10"/>
        <v>2.2399999999999998</v>
      </c>
    </row>
    <row r="697" spans="2:8" s="6" customFormat="1" ht="12.6" customHeight="1">
      <c r="B697" s="92" t="s">
        <v>823</v>
      </c>
      <c r="C697" s="93"/>
      <c r="D697" s="108">
        <v>109</v>
      </c>
      <c r="E697" s="108">
        <v>48</v>
      </c>
      <c r="F697" s="108">
        <v>61</v>
      </c>
      <c r="G697" s="108">
        <v>34</v>
      </c>
      <c r="H697" s="91">
        <f t="shared" si="10"/>
        <v>3.21</v>
      </c>
    </row>
    <row r="698" spans="2:8" s="6" customFormat="1" ht="12.6" customHeight="1">
      <c r="B698" s="92" t="s">
        <v>824</v>
      </c>
      <c r="C698" s="93"/>
      <c r="D698" s="108">
        <v>132</v>
      </c>
      <c r="E698" s="108">
        <v>69</v>
      </c>
      <c r="F698" s="108">
        <v>63</v>
      </c>
      <c r="G698" s="108">
        <v>35</v>
      </c>
      <c r="H698" s="91">
        <f t="shared" si="10"/>
        <v>3.78</v>
      </c>
    </row>
    <row r="699" spans="2:8" s="6" customFormat="1" ht="12.6" customHeight="1">
      <c r="B699" s="92" t="s">
        <v>825</v>
      </c>
      <c r="C699" s="93"/>
      <c r="D699" s="108">
        <v>154</v>
      </c>
      <c r="E699" s="108">
        <v>74</v>
      </c>
      <c r="F699" s="108">
        <v>80</v>
      </c>
      <c r="G699" s="108">
        <v>46</v>
      </c>
      <c r="H699" s="91">
        <f t="shared" si="10"/>
        <v>3.3499999999999996</v>
      </c>
    </row>
    <row r="700" spans="2:8" s="6" customFormat="1" ht="12.6" customHeight="1">
      <c r="B700" s="92" t="s">
        <v>826</v>
      </c>
      <c r="C700" s="93"/>
      <c r="D700" s="108">
        <v>260</v>
      </c>
      <c r="E700" s="108">
        <v>130</v>
      </c>
      <c r="F700" s="108">
        <v>130</v>
      </c>
      <c r="G700" s="108">
        <v>86</v>
      </c>
      <c r="H700" s="91">
        <f t="shared" si="10"/>
        <v>3.03</v>
      </c>
    </row>
    <row r="701" spans="2:8" s="6" customFormat="1" ht="12.6" customHeight="1">
      <c r="B701" s="92" t="s">
        <v>827</v>
      </c>
      <c r="C701" s="93"/>
      <c r="D701" s="108">
        <v>182</v>
      </c>
      <c r="E701" s="108">
        <v>96</v>
      </c>
      <c r="F701" s="108">
        <v>86</v>
      </c>
      <c r="G701" s="108">
        <v>91</v>
      </c>
      <c r="H701" s="91">
        <f t="shared" si="10"/>
        <v>2</v>
      </c>
    </row>
    <row r="702" spans="2:8" s="6" customFormat="1" ht="12.6" customHeight="1">
      <c r="B702" s="92" t="s">
        <v>828</v>
      </c>
      <c r="C702" s="93"/>
      <c r="D702" s="108">
        <v>238</v>
      </c>
      <c r="E702" s="108">
        <v>106</v>
      </c>
      <c r="F702" s="108">
        <v>132</v>
      </c>
      <c r="G702" s="108">
        <v>96</v>
      </c>
      <c r="H702" s="91">
        <f t="shared" si="10"/>
        <v>2.48</v>
      </c>
    </row>
    <row r="703" spans="2:8" s="6" customFormat="1" ht="12.6" customHeight="1">
      <c r="B703" s="92" t="s">
        <v>829</v>
      </c>
      <c r="C703" s="93"/>
      <c r="D703" s="108">
        <v>15</v>
      </c>
      <c r="E703" s="108">
        <v>8</v>
      </c>
      <c r="F703" s="108">
        <v>7</v>
      </c>
      <c r="G703" s="108">
        <v>6</v>
      </c>
      <c r="H703" s="91">
        <f t="shared" si="10"/>
        <v>2.5</v>
      </c>
    </row>
    <row r="704" spans="2:8" s="6" customFormat="1" ht="12.6" customHeight="1">
      <c r="B704" s="92" t="s">
        <v>830</v>
      </c>
      <c r="C704" s="93"/>
      <c r="D704" s="108">
        <v>218</v>
      </c>
      <c r="E704" s="108">
        <v>99</v>
      </c>
      <c r="F704" s="108">
        <v>119</v>
      </c>
      <c r="G704" s="108">
        <v>79</v>
      </c>
      <c r="H704" s="91">
        <f t="shared" si="10"/>
        <v>2.76</v>
      </c>
    </row>
    <row r="705" spans="2:8" s="6" customFormat="1" ht="12.6" customHeight="1">
      <c r="B705" s="92" t="s">
        <v>831</v>
      </c>
      <c r="C705" s="93"/>
      <c r="D705" s="108">
        <v>424</v>
      </c>
      <c r="E705" s="108">
        <v>208</v>
      </c>
      <c r="F705" s="108">
        <v>216</v>
      </c>
      <c r="G705" s="108">
        <v>146</v>
      </c>
      <c r="H705" s="91">
        <f t="shared" si="10"/>
        <v>2.9099999999999997</v>
      </c>
    </row>
    <row r="706" spans="2:8" s="6" customFormat="1" ht="12.6" customHeight="1">
      <c r="B706" s="92" t="s">
        <v>832</v>
      </c>
      <c r="C706" s="93"/>
      <c r="D706" s="108">
        <v>56</v>
      </c>
      <c r="E706" s="108">
        <v>29</v>
      </c>
      <c r="F706" s="108">
        <v>27</v>
      </c>
      <c r="G706" s="108">
        <v>27</v>
      </c>
      <c r="H706" s="91">
        <f t="shared" si="10"/>
        <v>2.0799999999999996</v>
      </c>
    </row>
    <row r="707" spans="2:8" s="6" customFormat="1" ht="12.6" customHeight="1">
      <c r="B707" s="92" t="s">
        <v>833</v>
      </c>
      <c r="C707" s="93"/>
      <c r="D707" s="108">
        <v>323</v>
      </c>
      <c r="E707" s="108">
        <v>153</v>
      </c>
      <c r="F707" s="108">
        <v>170</v>
      </c>
      <c r="G707" s="108">
        <v>130</v>
      </c>
      <c r="H707" s="91">
        <f t="shared" si="10"/>
        <v>2.4899999999999998</v>
      </c>
    </row>
    <row r="708" spans="2:8" s="6" customFormat="1" ht="12.6" customHeight="1">
      <c r="B708" s="92" t="s">
        <v>834</v>
      </c>
      <c r="C708" s="93"/>
      <c r="D708" s="108">
        <v>9</v>
      </c>
      <c r="E708" s="108">
        <v>4</v>
      </c>
      <c r="F708" s="108">
        <v>5</v>
      </c>
      <c r="G708" s="108">
        <v>4</v>
      </c>
      <c r="H708" s="91">
        <f t="shared" si="10"/>
        <v>2.25</v>
      </c>
    </row>
    <row r="709" spans="2:8" s="6" customFormat="1" ht="12.6" customHeight="1">
      <c r="B709" s="92" t="s">
        <v>835</v>
      </c>
      <c r="C709" s="93"/>
      <c r="D709" s="108">
        <v>25</v>
      </c>
      <c r="E709" s="108">
        <v>11</v>
      </c>
      <c r="F709" s="108">
        <v>14</v>
      </c>
      <c r="G709" s="108">
        <v>16</v>
      </c>
      <c r="H709" s="91">
        <f t="shared" si="10"/>
        <v>1.57</v>
      </c>
    </row>
    <row r="710" spans="2:8" s="6" customFormat="1" ht="12.6" customHeight="1">
      <c r="B710" s="92" t="s">
        <v>836</v>
      </c>
      <c r="C710" s="93"/>
      <c r="D710" s="108">
        <v>621</v>
      </c>
      <c r="E710" s="108">
        <v>306</v>
      </c>
      <c r="F710" s="108">
        <v>315</v>
      </c>
      <c r="G710" s="108">
        <v>299</v>
      </c>
      <c r="H710" s="91">
        <f t="shared" si="10"/>
        <v>2.0799999999999996</v>
      </c>
    </row>
    <row r="711" spans="2:8" s="6" customFormat="1" ht="12.6" customHeight="1">
      <c r="B711" s="92" t="s">
        <v>837</v>
      </c>
      <c r="C711" s="93"/>
      <c r="D711" s="108">
        <v>313</v>
      </c>
      <c r="E711" s="108">
        <v>147</v>
      </c>
      <c r="F711" s="108">
        <v>166</v>
      </c>
      <c r="G711" s="108">
        <v>167</v>
      </c>
      <c r="H711" s="91">
        <f t="shared" ref="H711:H736" si="11">ROUNDUP(D711/G711,2)</f>
        <v>1.8800000000000001</v>
      </c>
    </row>
    <row r="712" spans="2:8" s="6" customFormat="1" ht="12.6" customHeight="1">
      <c r="B712" s="92" t="s">
        <v>838</v>
      </c>
      <c r="C712" s="93"/>
      <c r="D712" s="108">
        <v>553</v>
      </c>
      <c r="E712" s="108">
        <v>266</v>
      </c>
      <c r="F712" s="108">
        <v>287</v>
      </c>
      <c r="G712" s="108">
        <v>253</v>
      </c>
      <c r="H712" s="91">
        <f t="shared" si="11"/>
        <v>2.19</v>
      </c>
    </row>
    <row r="713" spans="2:8" s="6" customFormat="1" ht="12.6" customHeight="1">
      <c r="B713" s="92" t="s">
        <v>839</v>
      </c>
      <c r="C713" s="93"/>
      <c r="D713" s="108">
        <v>552</v>
      </c>
      <c r="E713" s="108">
        <v>262</v>
      </c>
      <c r="F713" s="108">
        <v>290</v>
      </c>
      <c r="G713" s="108">
        <v>268</v>
      </c>
      <c r="H713" s="91">
        <f t="shared" si="11"/>
        <v>2.0599999999999996</v>
      </c>
    </row>
    <row r="714" spans="2:8" s="6" customFormat="1" ht="12.6" customHeight="1">
      <c r="B714" s="92" t="s">
        <v>840</v>
      </c>
      <c r="C714" s="93"/>
      <c r="D714" s="108">
        <v>113</v>
      </c>
      <c r="E714" s="108">
        <v>53</v>
      </c>
      <c r="F714" s="108">
        <v>60</v>
      </c>
      <c r="G714" s="108">
        <v>40</v>
      </c>
      <c r="H714" s="91">
        <f t="shared" si="11"/>
        <v>2.8299999999999996</v>
      </c>
    </row>
    <row r="715" spans="2:8" s="6" customFormat="1" ht="12.6" customHeight="1">
      <c r="B715" s="92" t="s">
        <v>841</v>
      </c>
      <c r="C715" s="93"/>
      <c r="D715" s="108">
        <v>219</v>
      </c>
      <c r="E715" s="108">
        <v>102</v>
      </c>
      <c r="F715" s="108">
        <v>117</v>
      </c>
      <c r="G715" s="108">
        <v>71</v>
      </c>
      <c r="H715" s="91">
        <f t="shared" si="11"/>
        <v>3.09</v>
      </c>
    </row>
    <row r="716" spans="2:8" s="6" customFormat="1" ht="12.6" customHeight="1">
      <c r="B716" s="92" t="s">
        <v>842</v>
      </c>
      <c r="C716" s="93"/>
      <c r="D716" s="108">
        <v>427</v>
      </c>
      <c r="E716" s="108">
        <v>210</v>
      </c>
      <c r="F716" s="108">
        <v>217</v>
      </c>
      <c r="G716" s="108">
        <v>167</v>
      </c>
      <c r="H716" s="91">
        <f t="shared" si="11"/>
        <v>2.5599999999999996</v>
      </c>
    </row>
    <row r="717" spans="2:8" s="6" customFormat="1" ht="12.6" customHeight="1">
      <c r="B717" s="92" t="s">
        <v>843</v>
      </c>
      <c r="C717" s="93"/>
      <c r="D717" s="108">
        <v>583</v>
      </c>
      <c r="E717" s="108">
        <v>282</v>
      </c>
      <c r="F717" s="108">
        <v>301</v>
      </c>
      <c r="G717" s="108">
        <v>235</v>
      </c>
      <c r="H717" s="91">
        <f t="shared" si="11"/>
        <v>2.4899999999999998</v>
      </c>
    </row>
    <row r="718" spans="2:8" s="6" customFormat="1" ht="12.6" customHeight="1">
      <c r="B718" s="92" t="s">
        <v>844</v>
      </c>
      <c r="C718" s="93"/>
      <c r="D718" s="108">
        <v>406</v>
      </c>
      <c r="E718" s="108">
        <v>201</v>
      </c>
      <c r="F718" s="108">
        <v>205</v>
      </c>
      <c r="G718" s="108">
        <v>167</v>
      </c>
      <c r="H718" s="91">
        <f t="shared" si="11"/>
        <v>2.44</v>
      </c>
    </row>
    <row r="719" spans="2:8" s="6" customFormat="1" ht="12.6" customHeight="1">
      <c r="B719" s="92" t="s">
        <v>845</v>
      </c>
      <c r="C719" s="93"/>
      <c r="D719" s="108">
        <v>602</v>
      </c>
      <c r="E719" s="108">
        <v>318</v>
      </c>
      <c r="F719" s="108">
        <v>284</v>
      </c>
      <c r="G719" s="108">
        <v>230</v>
      </c>
      <c r="H719" s="91">
        <f t="shared" si="11"/>
        <v>2.6199999999999997</v>
      </c>
    </row>
    <row r="720" spans="2:8" s="6" customFormat="1" ht="12.6" customHeight="1">
      <c r="B720" s="92" t="s">
        <v>846</v>
      </c>
      <c r="C720" s="93"/>
      <c r="D720" s="108">
        <v>453</v>
      </c>
      <c r="E720" s="108">
        <v>219</v>
      </c>
      <c r="F720" s="108">
        <v>234</v>
      </c>
      <c r="G720" s="108">
        <v>180</v>
      </c>
      <c r="H720" s="91">
        <f t="shared" si="11"/>
        <v>2.5199999999999996</v>
      </c>
    </row>
    <row r="721" spans="2:8" s="6" customFormat="1" ht="12.6" customHeight="1">
      <c r="B721" s="92" t="s">
        <v>847</v>
      </c>
      <c r="C721" s="93"/>
      <c r="D721" s="108">
        <v>573</v>
      </c>
      <c r="E721" s="108">
        <v>282</v>
      </c>
      <c r="F721" s="108">
        <v>291</v>
      </c>
      <c r="G721" s="108">
        <v>233</v>
      </c>
      <c r="H721" s="91">
        <f t="shared" si="11"/>
        <v>2.46</v>
      </c>
    </row>
    <row r="722" spans="2:8" s="6" customFormat="1" ht="12.6" customHeight="1">
      <c r="B722" s="92" t="s">
        <v>848</v>
      </c>
      <c r="C722" s="93"/>
      <c r="D722" s="108">
        <v>324</v>
      </c>
      <c r="E722" s="108">
        <v>156</v>
      </c>
      <c r="F722" s="108">
        <v>168</v>
      </c>
      <c r="G722" s="108">
        <v>133</v>
      </c>
      <c r="H722" s="91">
        <f t="shared" si="11"/>
        <v>2.44</v>
      </c>
    </row>
    <row r="723" spans="2:8" s="6" customFormat="1" ht="12.6" customHeight="1">
      <c r="B723" s="92" t="s">
        <v>849</v>
      </c>
      <c r="C723" s="93"/>
      <c r="D723" s="108">
        <v>231</v>
      </c>
      <c r="E723" s="108">
        <v>110</v>
      </c>
      <c r="F723" s="108">
        <v>121</v>
      </c>
      <c r="G723" s="108">
        <v>100</v>
      </c>
      <c r="H723" s="91">
        <f t="shared" si="11"/>
        <v>2.31</v>
      </c>
    </row>
    <row r="724" spans="2:8" s="6" customFormat="1" ht="12.6" customHeight="1">
      <c r="B724" s="92" t="s">
        <v>850</v>
      </c>
      <c r="C724" s="93"/>
      <c r="D724" s="108">
        <v>199</v>
      </c>
      <c r="E724" s="108">
        <v>100</v>
      </c>
      <c r="F724" s="108">
        <v>99</v>
      </c>
      <c r="G724" s="108">
        <v>98</v>
      </c>
      <c r="H724" s="91">
        <f t="shared" si="11"/>
        <v>2.0399999999999996</v>
      </c>
    </row>
    <row r="725" spans="2:8" s="6" customFormat="1" ht="12.6" customHeight="1">
      <c r="B725" s="92" t="s">
        <v>851</v>
      </c>
      <c r="C725" s="93"/>
      <c r="D725" s="108">
        <v>284</v>
      </c>
      <c r="E725" s="108">
        <v>144</v>
      </c>
      <c r="F725" s="108">
        <v>140</v>
      </c>
      <c r="G725" s="108">
        <v>95</v>
      </c>
      <c r="H725" s="91">
        <f t="shared" si="11"/>
        <v>2.9899999999999998</v>
      </c>
    </row>
    <row r="726" spans="2:8" s="6" customFormat="1" ht="12.6" customHeight="1">
      <c r="B726" s="92" t="s">
        <v>852</v>
      </c>
      <c r="C726" s="93"/>
      <c r="D726" s="108">
        <v>160</v>
      </c>
      <c r="E726" s="108">
        <v>80</v>
      </c>
      <c r="F726" s="108">
        <v>80</v>
      </c>
      <c r="G726" s="108">
        <v>71</v>
      </c>
      <c r="H726" s="91">
        <f t="shared" si="11"/>
        <v>2.2599999999999998</v>
      </c>
    </row>
    <row r="727" spans="2:8" s="6" customFormat="1" ht="12.6" customHeight="1">
      <c r="B727" s="92" t="s">
        <v>853</v>
      </c>
      <c r="C727" s="93"/>
      <c r="D727" s="108">
        <v>520</v>
      </c>
      <c r="E727" s="108">
        <v>245</v>
      </c>
      <c r="F727" s="108">
        <v>275</v>
      </c>
      <c r="G727" s="108">
        <v>219</v>
      </c>
      <c r="H727" s="91">
        <f t="shared" si="11"/>
        <v>2.38</v>
      </c>
    </row>
    <row r="728" spans="2:8" s="6" customFormat="1" ht="12.6" customHeight="1">
      <c r="B728" s="92" t="s">
        <v>854</v>
      </c>
      <c r="C728" s="93"/>
      <c r="D728" s="108">
        <v>309</v>
      </c>
      <c r="E728" s="108">
        <v>149</v>
      </c>
      <c r="F728" s="108">
        <v>160</v>
      </c>
      <c r="G728" s="108">
        <v>105</v>
      </c>
      <c r="H728" s="91">
        <f t="shared" si="11"/>
        <v>2.9499999999999997</v>
      </c>
    </row>
    <row r="729" spans="2:8" s="6" customFormat="1" ht="12.6" customHeight="1">
      <c r="B729" s="92" t="s">
        <v>855</v>
      </c>
      <c r="C729" s="93"/>
      <c r="D729" s="108">
        <v>131</v>
      </c>
      <c r="E729" s="108">
        <v>58</v>
      </c>
      <c r="F729" s="108">
        <v>73</v>
      </c>
      <c r="G729" s="108">
        <v>39</v>
      </c>
      <c r="H729" s="91">
        <f t="shared" si="11"/>
        <v>3.36</v>
      </c>
    </row>
    <row r="730" spans="2:8" s="6" customFormat="1" ht="12.6" customHeight="1">
      <c r="B730" s="92" t="s">
        <v>856</v>
      </c>
      <c r="C730" s="93"/>
      <c r="D730" s="108">
        <v>631</v>
      </c>
      <c r="E730" s="108">
        <v>310</v>
      </c>
      <c r="F730" s="108">
        <v>321</v>
      </c>
      <c r="G730" s="108">
        <v>252</v>
      </c>
      <c r="H730" s="91">
        <f t="shared" si="11"/>
        <v>2.5099999999999998</v>
      </c>
    </row>
    <row r="731" spans="2:8" s="6" customFormat="1" ht="12.6" customHeight="1">
      <c r="B731" s="92" t="s">
        <v>857</v>
      </c>
      <c r="C731" s="93"/>
      <c r="D731" s="108">
        <v>777</v>
      </c>
      <c r="E731" s="108">
        <v>381</v>
      </c>
      <c r="F731" s="108">
        <v>396</v>
      </c>
      <c r="G731" s="108">
        <v>275</v>
      </c>
      <c r="H731" s="91">
        <f t="shared" si="11"/>
        <v>2.8299999999999996</v>
      </c>
    </row>
    <row r="732" spans="2:8" s="6" customFormat="1" ht="12.6" customHeight="1">
      <c r="B732" s="92" t="s">
        <v>858</v>
      </c>
      <c r="C732" s="93"/>
      <c r="D732" s="108">
        <v>10</v>
      </c>
      <c r="E732" s="108">
        <v>6</v>
      </c>
      <c r="F732" s="108">
        <v>4</v>
      </c>
      <c r="G732" s="108">
        <v>5</v>
      </c>
      <c r="H732" s="91">
        <f t="shared" si="11"/>
        <v>2</v>
      </c>
    </row>
    <row r="733" spans="2:8" s="6" customFormat="1" ht="12.6" customHeight="1">
      <c r="B733" s="92" t="s">
        <v>859</v>
      </c>
      <c r="C733" s="93"/>
      <c r="D733" s="108">
        <v>257</v>
      </c>
      <c r="E733" s="108">
        <v>116</v>
      </c>
      <c r="F733" s="108">
        <v>141</v>
      </c>
      <c r="G733" s="108">
        <v>122</v>
      </c>
      <c r="H733" s="91">
        <f t="shared" si="11"/>
        <v>2.11</v>
      </c>
    </row>
    <row r="734" spans="2:8" s="6" customFormat="1" ht="12" customHeight="1">
      <c r="B734" s="92" t="s">
        <v>860</v>
      </c>
      <c r="C734" s="93"/>
      <c r="D734" s="108">
        <v>668</v>
      </c>
      <c r="E734" s="108">
        <v>340</v>
      </c>
      <c r="F734" s="108">
        <v>328</v>
      </c>
      <c r="G734" s="108">
        <v>337</v>
      </c>
      <c r="H734" s="91">
        <f t="shared" si="11"/>
        <v>1.99</v>
      </c>
    </row>
    <row r="735" spans="2:8" s="6" customFormat="1" ht="12.6" customHeight="1">
      <c r="B735" s="92" t="s">
        <v>861</v>
      </c>
      <c r="C735" s="93"/>
      <c r="D735" s="108">
        <v>442</v>
      </c>
      <c r="E735" s="108">
        <v>212</v>
      </c>
      <c r="F735" s="108">
        <v>230</v>
      </c>
      <c r="G735" s="108">
        <v>163</v>
      </c>
      <c r="H735" s="91">
        <f t="shared" si="11"/>
        <v>2.7199999999999998</v>
      </c>
    </row>
    <row r="736" spans="2:8" s="6" customFormat="1">
      <c r="B736" s="92" t="s">
        <v>862</v>
      </c>
      <c r="C736" s="93"/>
      <c r="D736" s="108">
        <v>1119</v>
      </c>
      <c r="E736" s="108">
        <v>540</v>
      </c>
      <c r="F736" s="108">
        <v>579</v>
      </c>
      <c r="G736" s="108">
        <v>446</v>
      </c>
      <c r="H736" s="91">
        <f t="shared" si="11"/>
        <v>2.5099999999999998</v>
      </c>
    </row>
    <row r="737" spans="1:8" s="6" customFormat="1" ht="6" customHeight="1" thickBot="1">
      <c r="A737" s="94"/>
      <c r="B737" s="95"/>
      <c r="C737" s="96"/>
      <c r="D737" s="109"/>
      <c r="E737" s="109"/>
      <c r="F737" s="109"/>
      <c r="G737" s="109"/>
      <c r="H737" s="97"/>
    </row>
    <row r="738" spans="1:8" ht="12" customHeight="1" thickTop="1">
      <c r="A738" s="98"/>
      <c r="B738" s="99" t="s">
        <v>127</v>
      </c>
      <c r="C738" s="100"/>
      <c r="D738" s="353">
        <v>258286</v>
      </c>
      <c r="E738" s="353">
        <v>125315</v>
      </c>
      <c r="F738" s="353">
        <v>132971</v>
      </c>
      <c r="G738" s="353">
        <v>106718</v>
      </c>
      <c r="H738" s="354">
        <v>2.4299999999999997</v>
      </c>
    </row>
    <row r="739" spans="1:8">
      <c r="A739" s="6"/>
      <c r="B739" s="6"/>
      <c r="C739" s="6"/>
      <c r="D739" s="6"/>
      <c r="E739" s="6"/>
      <c r="F739" s="6"/>
      <c r="G739" s="6"/>
      <c r="H739" s="86" t="s">
        <v>863</v>
      </c>
    </row>
    <row r="740" spans="1:8">
      <c r="A740" s="6"/>
      <c r="B740" s="6"/>
      <c r="C740" s="6"/>
      <c r="D740" s="6"/>
      <c r="E740" s="6"/>
      <c r="F740" s="6"/>
      <c r="G740" s="6"/>
    </row>
  </sheetData>
  <mergeCells count="5">
    <mergeCell ref="A1:H1"/>
    <mergeCell ref="A4:C5"/>
    <mergeCell ref="D4:F4"/>
    <mergeCell ref="G4:G5"/>
    <mergeCell ref="H4:H5"/>
  </mergeCells>
  <phoneticPr fontId="14"/>
  <printOptions horizontalCentered="1"/>
  <pageMargins left="0.59055118110236227" right="0.39370078740157483" top="0.98425196850393704" bottom="0.39370078740157483" header="0.31496062992125984" footer="0.19685039370078741"/>
  <pageSetup paperSize="9" scale="94" fitToHeight="0" orientation="portrait" useFirstPageNumber="1" horizontalDpi="400" verticalDpi="4294967292" r:id="rId1"/>
  <headerFooter alignWithMargins="0">
    <oddHeader>&amp;R&amp;"ＭＳ ゴシック,標準"&amp;11 2. 人口</oddHeader>
  </headerFooter>
  <rowBreaks count="11" manualBreakCount="11">
    <brk id="64" max="7" man="1"/>
    <brk id="123" max="7" man="1"/>
    <brk id="182" max="7" man="1"/>
    <brk id="241" max="7" man="1"/>
    <brk id="300" max="7" man="1"/>
    <brk id="359" max="7" man="1"/>
    <brk id="418" max="7" man="1"/>
    <brk id="477" max="7" man="1"/>
    <brk id="536" max="7" man="1"/>
    <brk id="595" max="7" man="1"/>
    <brk id="6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'2-4'!Print_Area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2023-03-22T04:22:41Z</cp:lastPrinted>
  <dcterms:created xsi:type="dcterms:W3CDTF">2018-01-12T02:30:00Z</dcterms:created>
  <dcterms:modified xsi:type="dcterms:W3CDTF">2023-03-24T01:26:44Z</dcterms:modified>
</cp:coreProperties>
</file>